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աջակցություն" sheetId="6" r:id="rId1"/>
    <sheet name="շախմատ" sheetId="5" r:id="rId2"/>
    <sheet name="komunal  (2)" sheetId="3" r:id="rId3"/>
  </sheets>
  <externalReferences>
    <externalReference r:id="rId4"/>
    <externalReference r:id="rId5"/>
    <externalReference r:id="rId6"/>
  </externalReferences>
  <definedNames>
    <definedName name="_xlnm.Print_Titles" localSheetId="2">'komunal  (2)'!$14:$14</definedName>
    <definedName name="_xlnm.Print_Area" localSheetId="2">'komunal  (2)'!$A$1:$F$131</definedName>
    <definedName name="_xlnm.Print_Area" localSheetId="0">աջակցություն!$A$1:$F$24</definedName>
    <definedName name="_xlnm.Print_Area" localSheetId="1">շախմատ!$A$1:$G$22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C46" i="3"/>
  <c r="E45" i="3"/>
  <c r="E43" i="3"/>
  <c r="E44" i="3"/>
  <c r="E42" i="3"/>
  <c r="E41" i="3"/>
  <c r="E40" i="3"/>
  <c r="C24" i="6"/>
  <c r="E24" i="6"/>
  <c r="E23" i="6"/>
  <c r="E22" i="6"/>
  <c r="E21" i="6"/>
  <c r="E20" i="6"/>
  <c r="E19" i="6"/>
  <c r="E17" i="6"/>
  <c r="E16" i="6"/>
  <c r="E14" i="6"/>
  <c r="C7" i="6"/>
  <c r="C6" i="6"/>
  <c r="F22" i="5" l="1"/>
  <c r="E22" i="5"/>
  <c r="C22" i="5"/>
  <c r="E21" i="5"/>
  <c r="E20" i="5"/>
  <c r="E19" i="5"/>
  <c r="E18" i="5"/>
  <c r="E17" i="5"/>
  <c r="E16" i="5"/>
  <c r="E15" i="5"/>
  <c r="E14" i="5"/>
  <c r="C7" i="5"/>
  <c r="C6" i="5"/>
  <c r="E129" i="3" l="1"/>
  <c r="C130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7" i="3"/>
  <c r="E96" i="3"/>
  <c r="C94" i="3"/>
  <c r="E93" i="3"/>
  <c r="E92" i="3"/>
  <c r="E94" i="3" s="1"/>
  <c r="C90" i="3"/>
  <c r="E89" i="3"/>
  <c r="E88" i="3"/>
  <c r="E87" i="3"/>
  <c r="E86" i="3"/>
  <c r="E85" i="3"/>
  <c r="E84" i="3"/>
  <c r="E90" i="3" s="1"/>
  <c r="C82" i="3"/>
  <c r="E81" i="3"/>
  <c r="E80" i="3"/>
  <c r="E79" i="3"/>
  <c r="E78" i="3"/>
  <c r="E77" i="3"/>
  <c r="E76" i="3"/>
  <c r="C74" i="3"/>
  <c r="E73" i="3"/>
  <c r="E72" i="3"/>
  <c r="E71" i="3"/>
  <c r="E74" i="3" s="1"/>
  <c r="C69" i="3"/>
  <c r="E68" i="3"/>
  <c r="E67" i="3"/>
  <c r="E66" i="3"/>
  <c r="E65" i="3"/>
  <c r="E64" i="3"/>
  <c r="E63" i="3"/>
  <c r="E62" i="3"/>
  <c r="C60" i="3"/>
  <c r="E59" i="3"/>
  <c r="E58" i="3"/>
  <c r="E57" i="3"/>
  <c r="E56" i="3"/>
  <c r="E55" i="3"/>
  <c r="E54" i="3"/>
  <c r="E53" i="3"/>
  <c r="E52" i="3"/>
  <c r="E51" i="3"/>
  <c r="E50" i="3"/>
  <c r="E49" i="3"/>
  <c r="E48" i="3"/>
  <c r="E39" i="3"/>
  <c r="E38" i="3"/>
  <c r="E37" i="3"/>
  <c r="E36" i="3"/>
  <c r="E34" i="3"/>
  <c r="C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C7" i="3"/>
  <c r="C6" i="3"/>
  <c r="E32" i="3" l="1"/>
  <c r="E60" i="3"/>
  <c r="E69" i="3"/>
  <c r="E82" i="3"/>
  <c r="E130" i="3"/>
  <c r="E131" i="3" s="1"/>
  <c r="C131" i="3"/>
</calcChain>
</file>

<file path=xl/sharedStrings.xml><?xml version="1.0" encoding="utf-8"?>
<sst xmlns="http://schemas.openxmlformats.org/spreadsheetml/2006/main" count="176" uniqueCount="124">
  <si>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</si>
  <si>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</si>
  <si>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</si>
  <si>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</si>
  <si>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</si>
  <si>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
 (դրամ)</t>
  </si>
  <si>
    <t>Ընդամենը  աշխատավարձ (դրամ)</t>
  </si>
  <si>
    <t>ՎԱՐՉԱՏՆՏԵՍԱԿԱՆ ՄԱՍ</t>
  </si>
  <si>
    <t>Տնօրեն</t>
  </si>
  <si>
    <t>Փոխտնօրեն</t>
  </si>
  <si>
    <t>Բնակավայրերի կառավարման ղեկավար</t>
  </si>
  <si>
    <t>Գլխավոր հաշվապահ</t>
  </si>
  <si>
    <t>Աբոնենտական աշխատանքները համակարգող գլխավոր մասնագետ</t>
  </si>
  <si>
    <t>Հաշվապահ</t>
  </si>
  <si>
    <t>Հաշվետար</t>
  </si>
  <si>
    <t>Կադրերի տեսուչ</t>
  </si>
  <si>
    <t>Ավագ օպերատոր</t>
  </si>
  <si>
    <t>Օպերատոր</t>
  </si>
  <si>
    <t>Գործավար</t>
  </si>
  <si>
    <t>Պահեստապետ</t>
  </si>
  <si>
    <t>Գնումների մասնագետ</t>
  </si>
  <si>
    <t>Պահակ</t>
  </si>
  <si>
    <t>Հավաքարար</t>
  </si>
  <si>
    <t>Հսկիչ</t>
  </si>
  <si>
    <t>Ընդամենը</t>
  </si>
  <si>
    <t>ՄԵՔԵՆԱ - ՄԵԽԱՆԻԶՄՆԵՐԻ ՀԱՎԱՔԱԿԱՅԱՆ</t>
  </si>
  <si>
    <t>Գլխավոր մասնագետ</t>
  </si>
  <si>
    <t>Ավագ մասնագետ</t>
  </si>
  <si>
    <t>Էլեկտրազոդող</t>
  </si>
  <si>
    <t>Փականագործ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</si>
  <si>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</si>
  <si>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</si>
  <si>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</si>
  <si>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</si>
  <si>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</si>
  <si>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</si>
  <si>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</si>
  <si>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</si>
  <si>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</si>
  <si>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</si>
  <si>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</si>
  <si>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</si>
  <si>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</si>
  <si>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</si>
  <si>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</si>
  <si>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Վարորդ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</si>
  <si>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</si>
  <si>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</si>
  <si>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</si>
  <si>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</si>
  <si>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</si>
  <si>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</si>
  <si>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Էլեկտրիկ</t>
  </si>
  <si>
    <t>ԲԱՐԵԿԱՐԳՈՒՄ</t>
  </si>
  <si>
    <t>Էքսկավատորավար</t>
  </si>
  <si>
    <t xml:space="preserve">Վարորդ  </t>
  </si>
  <si>
    <t>Կռունկավար</t>
  </si>
  <si>
    <t>Բանվոր</t>
  </si>
  <si>
    <t>ԿԵՆՑԱՂԱՅԻՆ  ԱՂԲԱՀԱՆՈՒԹՅՈՒՆ</t>
  </si>
  <si>
    <t>Վարորդ-բանվոր  (Կամազ  մեքենայի)</t>
  </si>
  <si>
    <t>Աղբահանության հսկիչներ</t>
  </si>
  <si>
    <t>ՊՈՒՐԱԿԱՅԻՆ ՏՆՏԵՍՈՒԹՅՈՒՆ</t>
  </si>
  <si>
    <t xml:space="preserve">ՀԱՄԱՅՆՔԻ ԲՆԱԿԱՎԱՅՐԵՐ </t>
  </si>
  <si>
    <r>
      <t xml:space="preserve">Բանվոր </t>
    </r>
    <r>
      <rPr>
        <sz val="8"/>
        <rFont val="GHEA Grapalat"/>
        <family val="3"/>
      </rPr>
      <t>/Պտղնի/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</si>
  <si>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</si>
  <si>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</si>
  <si>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</si>
  <si>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</si>
  <si>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</si>
  <si>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</si>
  <si>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</si>
  <si>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Հսկիչ 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</si>
  <si>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</si>
  <si>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</si>
  <si>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</si>
  <si>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</si>
  <si>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</si>
  <si>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</si>
  <si>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</si>
  <si>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</si>
  <si>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</si>
  <si>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</si>
  <si>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</si>
  <si>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</si>
  <si>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</si>
  <si>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</si>
  <si>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</si>
  <si>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t>Կարգավորիչ /խմելու ջրի, կոյուղու/ /Գեղաշեն/</t>
  </si>
  <si>
    <t>Հսկիչ  /խմելու ջրի, հուշարձանի/ /Գեղաշեն/</t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</si>
  <si>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</si>
  <si>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</si>
  <si>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</si>
  <si>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t>ԸՆԴԱՄԵՆԸ</t>
  </si>
  <si>
    <t>Դրույքի չափը (դրամ)</t>
  </si>
  <si>
    <t>Հոգեբան</t>
  </si>
  <si>
    <t>Աբովյան համայնքի ավագանու 2023 թվականի</t>
  </si>
  <si>
    <t>«Հավելված 17</t>
  </si>
  <si>
    <t>»։</t>
  </si>
  <si>
    <t>Վարորդ-բանվոր /Պտղնի, Մայակովսկի/</t>
  </si>
  <si>
    <t>Բանվոր /Պտղնի, Մայակովսկի/</t>
  </si>
  <si>
    <t>ԱԲՈՎՅԱՆ ՀԱՄԱՅՆՔԻ «ԱԲՈՎՅԱՆ ՔԱՂԱՔԻ ՇԱԽՄԱՏԻ ԴՊՐՈՑ» ՀԱՄԱՅՆՔԱՅԻՆ ՈՉ ԱՌԵՎՏՐԱՅԻՆ ԿԱԶՄԱԿԵՐՊՈՒԹՅԱՆ ԱՇԽԱՏՈՂՆԵՐԻ ՔԱՆԱԿԸ,  ՀԱՍՏԻՔԱՑՈՒՑԱԿԸ  ԵՎ  ՊԱՇՏՈՆԱՅԻՆ  ԴՐՈՒՅՔԱՉԱՓԵՐԸ</t>
  </si>
  <si>
    <t>Տնօրենի տնտեսական աշխատանքների գծով տեղակալ</t>
  </si>
  <si>
    <t>Մարզիչ-մանկավարժ</t>
  </si>
  <si>
    <t>Դռնապան</t>
  </si>
  <si>
    <t>Սոցիալական աշխատող</t>
  </si>
  <si>
    <t>Կազմակերպիչ</t>
  </si>
  <si>
    <t>Տնտեսվար</t>
  </si>
  <si>
    <t>Խմբավար</t>
  </si>
  <si>
    <t>Հավելված 1</t>
  </si>
  <si>
    <t>«Հավելված 12</t>
  </si>
  <si>
    <t>1.Աշխատողների քանակը` 16</t>
  </si>
  <si>
    <t>«Հավելված 14</t>
  </si>
  <si>
    <t>1.Աշխատողների քանակը` 19</t>
  </si>
  <si>
    <t>Հավելված 2</t>
  </si>
  <si>
    <t>Հավելված  3</t>
  </si>
  <si>
    <t>Վարորդ՝ ինքնաթափ բեռնատարի</t>
  </si>
  <si>
    <t>Վարորդ՝ հատուկ բեռնատարի</t>
  </si>
  <si>
    <t>Բանվոր՝ ինքնաթափ մեքենայի</t>
  </si>
  <si>
    <t>Բանվոր՝ կոյուղու մաքրման</t>
  </si>
  <si>
    <t>Վարորդ-բանվոր՝ կոյուղու մաքրման</t>
  </si>
  <si>
    <t>1.Աշխատողների քանակը` 376</t>
  </si>
  <si>
    <t xml:space="preserve">ԱԲՈՎՅԱՆ ՀԱՄԱՅՆՔԻ  «ԵՐԵԽԱՆԵՐԻ ԱՋԱԿՑՈՒԹՅԱՆ ԿԵՆՏՐՈՆ» ՀԱՄԱՅՆՔԱՅԻՆ ՈՉ ԱՌԵՎՏՐԱՅԻՆ ԿԱԶՄԱԿԵՐՊՈՒԹՅԱՆ ԱՇԽԱՏՈՂՆԵՐԻ ՔԱՆԱԿԸ,  ՀԱՍՏԻՔԱՑՈՒՑԱԿԸ  ԵՎ  ՊԱՇՏՈՆԱՅԻՆ  ԴՐՈՒՅՔԱՉԱՓԵՐԸ </t>
  </si>
  <si>
    <t>հոկտեմբերի 12-ի  N 162 - Ա  որոշման</t>
  </si>
  <si>
    <t>Մասնագիտական թիմի ղեկավար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</si>
</sst>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14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i/>
      <u/>
      <sz val="11"/>
      <name val="GHEA Grapalat"/>
      <family val="3"/>
    </font>
    <font>
      <sz val="11"/>
      <color rgb="FFFF0000"/>
      <name val="GHEA Grapalat"/>
      <family val="3"/>
    </font>
    <font>
      <sz val="8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0" borderId="0" xfId="0" applyFont="1"/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/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/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5" fillId="2" borderId="0" xfId="0" applyFont="1" applyFill="1"/>
    <xf numFmtId="0" fontId="13" fillId="2" borderId="0" xfId="0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h22122912072031771_2023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r2331017331301771_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&#1385;&#1406;&#1377;&#1391;&#1377;&#1398;&#1387;%20&#1390;&#1408;&#1377;&#1379;&#1408;&#1381;&#1408;/&#1350;&#1400;&#1408;&#1396;&#1377;&#1407;&#1387;&#1406;&#1398;&#1381;&#1408;%202023%20&#1406;&#1381;&#1408;&#1403;&#1398;&#1377;&#1391;&#1377;&#1398;/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կամարիս մանկապ"/>
      <sheetName val="մայակովս մանկապ"/>
      <sheetName val="գեղաշեն մանկա"/>
      <sheetName val="քաղաքային"/>
      <sheetName val="մարզադպրոց"/>
      <sheetName val="շախմատ"/>
      <sheetName val="12"/>
      <sheetName val="9"/>
      <sheetName val="7"/>
      <sheetName val="6"/>
      <sheetName val="5"/>
      <sheetName val="4"/>
      <sheetName val="3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C6" t="str">
            <v>Աբովյան համայնքի ավագանու 2022 թվականի</v>
          </cell>
        </row>
        <row r="7">
          <cell r="C7" t="str">
            <v>դեկտեմբերի 28-ի  N 198 -Ա  որոշման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workbookViewId="0">
      <selection activeCell="J13" sqref="J13"/>
    </sheetView>
  </sheetViews>
  <sheetFormatPr defaultRowHeight="13.5" x14ac:dyDescent="0.25"/>
  <cols>
    <col min="1" max="1" width="4.7109375" style="46" customWidth="1"/>
    <col min="2" max="2" width="34.28515625" style="46" customWidth="1"/>
    <col min="3" max="5" width="14.7109375" style="46" customWidth="1"/>
    <col min="6" max="6" width="3.5703125" style="46" customWidth="1"/>
    <col min="7" max="7" width="9.140625" style="46"/>
    <col min="8" max="8" width="12.7109375" style="46" bestFit="1" customWidth="1"/>
    <col min="9" max="24" width="9.140625" style="47"/>
    <col min="25" max="197" width="9.140625" style="46"/>
    <col min="198" max="198" width="5.28515625" style="46" customWidth="1"/>
    <col min="199" max="199" width="35.85546875" style="46" customWidth="1"/>
    <col min="200" max="200" width="17.140625" style="46" customWidth="1"/>
    <col min="201" max="201" width="12.85546875" style="46" customWidth="1"/>
    <col min="202" max="202" width="17.140625" style="46" customWidth="1"/>
    <col min="203" max="453" width="9.140625" style="46"/>
    <col min="454" max="454" width="5.28515625" style="46" customWidth="1"/>
    <col min="455" max="455" width="35.85546875" style="46" customWidth="1"/>
    <col min="456" max="456" width="17.140625" style="46" customWidth="1"/>
    <col min="457" max="457" width="12.85546875" style="46" customWidth="1"/>
    <col min="458" max="458" width="17.140625" style="46" customWidth="1"/>
    <col min="459" max="709" width="9.140625" style="46"/>
    <col min="710" max="710" width="5.28515625" style="46" customWidth="1"/>
    <col min="711" max="711" width="35.85546875" style="46" customWidth="1"/>
    <col min="712" max="712" width="17.140625" style="46" customWidth="1"/>
    <col min="713" max="713" width="12.85546875" style="46" customWidth="1"/>
    <col min="714" max="714" width="17.140625" style="46" customWidth="1"/>
    <col min="715" max="965" width="9.140625" style="46"/>
    <col min="966" max="966" width="5.28515625" style="46" customWidth="1"/>
    <col min="967" max="967" width="35.85546875" style="46" customWidth="1"/>
    <col min="968" max="968" width="17.140625" style="46" customWidth="1"/>
    <col min="969" max="969" width="12.85546875" style="46" customWidth="1"/>
    <col min="970" max="970" width="17.140625" style="46" customWidth="1"/>
    <col min="971" max="1221" width="9.140625" style="46"/>
    <col min="1222" max="1222" width="5.28515625" style="46" customWidth="1"/>
    <col min="1223" max="1223" width="35.85546875" style="46" customWidth="1"/>
    <col min="1224" max="1224" width="17.140625" style="46" customWidth="1"/>
    <col min="1225" max="1225" width="12.85546875" style="46" customWidth="1"/>
    <col min="1226" max="1226" width="17.140625" style="46" customWidth="1"/>
    <col min="1227" max="1477" width="9.140625" style="46"/>
    <col min="1478" max="1478" width="5.28515625" style="46" customWidth="1"/>
    <col min="1479" max="1479" width="35.85546875" style="46" customWidth="1"/>
    <col min="1480" max="1480" width="17.140625" style="46" customWidth="1"/>
    <col min="1481" max="1481" width="12.85546875" style="46" customWidth="1"/>
    <col min="1482" max="1482" width="17.140625" style="46" customWidth="1"/>
    <col min="1483" max="1733" width="9.140625" style="46"/>
    <col min="1734" max="1734" width="5.28515625" style="46" customWidth="1"/>
    <col min="1735" max="1735" width="35.85546875" style="46" customWidth="1"/>
    <col min="1736" max="1736" width="17.140625" style="46" customWidth="1"/>
    <col min="1737" max="1737" width="12.85546875" style="46" customWidth="1"/>
    <col min="1738" max="1738" width="17.140625" style="46" customWidth="1"/>
    <col min="1739" max="1989" width="9.140625" style="46"/>
    <col min="1990" max="1990" width="5.28515625" style="46" customWidth="1"/>
    <col min="1991" max="1991" width="35.85546875" style="46" customWidth="1"/>
    <col min="1992" max="1992" width="17.140625" style="46" customWidth="1"/>
    <col min="1993" max="1993" width="12.85546875" style="46" customWidth="1"/>
    <col min="1994" max="1994" width="17.140625" style="46" customWidth="1"/>
    <col min="1995" max="2245" width="9.140625" style="46"/>
    <col min="2246" max="2246" width="5.28515625" style="46" customWidth="1"/>
    <col min="2247" max="2247" width="35.85546875" style="46" customWidth="1"/>
    <col min="2248" max="2248" width="17.140625" style="46" customWidth="1"/>
    <col min="2249" max="2249" width="12.85546875" style="46" customWidth="1"/>
    <col min="2250" max="2250" width="17.140625" style="46" customWidth="1"/>
    <col min="2251" max="2501" width="9.140625" style="46"/>
    <col min="2502" max="2502" width="5.28515625" style="46" customWidth="1"/>
    <col min="2503" max="2503" width="35.85546875" style="46" customWidth="1"/>
    <col min="2504" max="2504" width="17.140625" style="46" customWidth="1"/>
    <col min="2505" max="2505" width="12.85546875" style="46" customWidth="1"/>
    <col min="2506" max="2506" width="17.140625" style="46" customWidth="1"/>
    <col min="2507" max="2757" width="9.140625" style="46"/>
    <col min="2758" max="2758" width="5.28515625" style="46" customWidth="1"/>
    <col min="2759" max="2759" width="35.85546875" style="46" customWidth="1"/>
    <col min="2760" max="2760" width="17.140625" style="46" customWidth="1"/>
    <col min="2761" max="2761" width="12.85546875" style="46" customWidth="1"/>
    <col min="2762" max="2762" width="17.140625" style="46" customWidth="1"/>
    <col min="2763" max="3013" width="9.140625" style="46"/>
    <col min="3014" max="3014" width="5.28515625" style="46" customWidth="1"/>
    <col min="3015" max="3015" width="35.85546875" style="46" customWidth="1"/>
    <col min="3016" max="3016" width="17.140625" style="46" customWidth="1"/>
    <col min="3017" max="3017" width="12.85546875" style="46" customWidth="1"/>
    <col min="3018" max="3018" width="17.140625" style="46" customWidth="1"/>
    <col min="3019" max="3269" width="9.140625" style="46"/>
    <col min="3270" max="3270" width="5.28515625" style="46" customWidth="1"/>
    <col min="3271" max="3271" width="35.85546875" style="46" customWidth="1"/>
    <col min="3272" max="3272" width="17.140625" style="46" customWidth="1"/>
    <col min="3273" max="3273" width="12.85546875" style="46" customWidth="1"/>
    <col min="3274" max="3274" width="17.140625" style="46" customWidth="1"/>
    <col min="3275" max="3525" width="9.140625" style="46"/>
    <col min="3526" max="3526" width="5.28515625" style="46" customWidth="1"/>
    <col min="3527" max="3527" width="35.85546875" style="46" customWidth="1"/>
    <col min="3528" max="3528" width="17.140625" style="46" customWidth="1"/>
    <col min="3529" max="3529" width="12.85546875" style="46" customWidth="1"/>
    <col min="3530" max="3530" width="17.140625" style="46" customWidth="1"/>
    <col min="3531" max="3781" width="9.140625" style="46"/>
    <col min="3782" max="3782" width="5.28515625" style="46" customWidth="1"/>
    <col min="3783" max="3783" width="35.85546875" style="46" customWidth="1"/>
    <col min="3784" max="3784" width="17.140625" style="46" customWidth="1"/>
    <col min="3785" max="3785" width="12.85546875" style="46" customWidth="1"/>
    <col min="3786" max="3786" width="17.140625" style="46" customWidth="1"/>
    <col min="3787" max="4037" width="9.140625" style="46"/>
    <col min="4038" max="4038" width="5.28515625" style="46" customWidth="1"/>
    <col min="4039" max="4039" width="35.85546875" style="46" customWidth="1"/>
    <col min="4040" max="4040" width="17.140625" style="46" customWidth="1"/>
    <col min="4041" max="4041" width="12.85546875" style="46" customWidth="1"/>
    <col min="4042" max="4042" width="17.140625" style="46" customWidth="1"/>
    <col min="4043" max="4293" width="9.140625" style="46"/>
    <col min="4294" max="4294" width="5.28515625" style="46" customWidth="1"/>
    <col min="4295" max="4295" width="35.85546875" style="46" customWidth="1"/>
    <col min="4296" max="4296" width="17.140625" style="46" customWidth="1"/>
    <col min="4297" max="4297" width="12.85546875" style="46" customWidth="1"/>
    <col min="4298" max="4298" width="17.140625" style="46" customWidth="1"/>
    <col min="4299" max="4549" width="9.140625" style="46"/>
    <col min="4550" max="4550" width="5.28515625" style="46" customWidth="1"/>
    <col min="4551" max="4551" width="35.85546875" style="46" customWidth="1"/>
    <col min="4552" max="4552" width="17.140625" style="46" customWidth="1"/>
    <col min="4553" max="4553" width="12.85546875" style="46" customWidth="1"/>
    <col min="4554" max="4554" width="17.140625" style="46" customWidth="1"/>
    <col min="4555" max="4805" width="9.140625" style="46"/>
    <col min="4806" max="4806" width="5.28515625" style="46" customWidth="1"/>
    <col min="4807" max="4807" width="35.85546875" style="46" customWidth="1"/>
    <col min="4808" max="4808" width="17.140625" style="46" customWidth="1"/>
    <col min="4809" max="4809" width="12.85546875" style="46" customWidth="1"/>
    <col min="4810" max="4810" width="17.140625" style="46" customWidth="1"/>
    <col min="4811" max="5061" width="9.140625" style="46"/>
    <col min="5062" max="5062" width="5.28515625" style="46" customWidth="1"/>
    <col min="5063" max="5063" width="35.85546875" style="46" customWidth="1"/>
    <col min="5064" max="5064" width="17.140625" style="46" customWidth="1"/>
    <col min="5065" max="5065" width="12.85546875" style="46" customWidth="1"/>
    <col min="5066" max="5066" width="17.140625" style="46" customWidth="1"/>
    <col min="5067" max="5317" width="9.140625" style="46"/>
    <col min="5318" max="5318" width="5.28515625" style="46" customWidth="1"/>
    <col min="5319" max="5319" width="35.85546875" style="46" customWidth="1"/>
    <col min="5320" max="5320" width="17.140625" style="46" customWidth="1"/>
    <col min="5321" max="5321" width="12.85546875" style="46" customWidth="1"/>
    <col min="5322" max="5322" width="17.140625" style="46" customWidth="1"/>
    <col min="5323" max="5573" width="9.140625" style="46"/>
    <col min="5574" max="5574" width="5.28515625" style="46" customWidth="1"/>
    <col min="5575" max="5575" width="35.85546875" style="46" customWidth="1"/>
    <col min="5576" max="5576" width="17.140625" style="46" customWidth="1"/>
    <col min="5577" max="5577" width="12.85546875" style="46" customWidth="1"/>
    <col min="5578" max="5578" width="17.140625" style="46" customWidth="1"/>
    <col min="5579" max="5829" width="9.140625" style="46"/>
    <col min="5830" max="5830" width="5.28515625" style="46" customWidth="1"/>
    <col min="5831" max="5831" width="35.85546875" style="46" customWidth="1"/>
    <col min="5832" max="5832" width="17.140625" style="46" customWidth="1"/>
    <col min="5833" max="5833" width="12.85546875" style="46" customWidth="1"/>
    <col min="5834" max="5834" width="17.140625" style="46" customWidth="1"/>
    <col min="5835" max="6085" width="9.140625" style="46"/>
    <col min="6086" max="6086" width="5.28515625" style="46" customWidth="1"/>
    <col min="6087" max="6087" width="35.85546875" style="46" customWidth="1"/>
    <col min="6088" max="6088" width="17.140625" style="46" customWidth="1"/>
    <col min="6089" max="6089" width="12.85546875" style="46" customWidth="1"/>
    <col min="6090" max="6090" width="17.140625" style="46" customWidth="1"/>
    <col min="6091" max="6341" width="9.140625" style="46"/>
    <col min="6342" max="6342" width="5.28515625" style="46" customWidth="1"/>
    <col min="6343" max="6343" width="35.85546875" style="46" customWidth="1"/>
    <col min="6344" max="6344" width="17.140625" style="46" customWidth="1"/>
    <col min="6345" max="6345" width="12.85546875" style="46" customWidth="1"/>
    <col min="6346" max="6346" width="17.140625" style="46" customWidth="1"/>
    <col min="6347" max="6597" width="9.140625" style="46"/>
    <col min="6598" max="6598" width="5.28515625" style="46" customWidth="1"/>
    <col min="6599" max="6599" width="35.85546875" style="46" customWidth="1"/>
    <col min="6600" max="6600" width="17.140625" style="46" customWidth="1"/>
    <col min="6601" max="6601" width="12.85546875" style="46" customWidth="1"/>
    <col min="6602" max="6602" width="17.140625" style="46" customWidth="1"/>
    <col min="6603" max="6853" width="9.140625" style="46"/>
    <col min="6854" max="6854" width="5.28515625" style="46" customWidth="1"/>
    <col min="6855" max="6855" width="35.85546875" style="46" customWidth="1"/>
    <col min="6856" max="6856" width="17.140625" style="46" customWidth="1"/>
    <col min="6857" max="6857" width="12.85546875" style="46" customWidth="1"/>
    <col min="6858" max="6858" width="17.140625" style="46" customWidth="1"/>
    <col min="6859" max="7109" width="9.140625" style="46"/>
    <col min="7110" max="7110" width="5.28515625" style="46" customWidth="1"/>
    <col min="7111" max="7111" width="35.85546875" style="46" customWidth="1"/>
    <col min="7112" max="7112" width="17.140625" style="46" customWidth="1"/>
    <col min="7113" max="7113" width="12.85546875" style="46" customWidth="1"/>
    <col min="7114" max="7114" width="17.140625" style="46" customWidth="1"/>
    <col min="7115" max="7365" width="9.140625" style="46"/>
    <col min="7366" max="7366" width="5.28515625" style="46" customWidth="1"/>
    <col min="7367" max="7367" width="35.85546875" style="46" customWidth="1"/>
    <col min="7368" max="7368" width="17.140625" style="46" customWidth="1"/>
    <col min="7369" max="7369" width="12.85546875" style="46" customWidth="1"/>
    <col min="7370" max="7370" width="17.140625" style="46" customWidth="1"/>
    <col min="7371" max="7621" width="9.140625" style="46"/>
    <col min="7622" max="7622" width="5.28515625" style="46" customWidth="1"/>
    <col min="7623" max="7623" width="35.85546875" style="46" customWidth="1"/>
    <col min="7624" max="7624" width="17.140625" style="46" customWidth="1"/>
    <col min="7625" max="7625" width="12.85546875" style="46" customWidth="1"/>
    <col min="7626" max="7626" width="17.140625" style="46" customWidth="1"/>
    <col min="7627" max="7877" width="9.140625" style="46"/>
    <col min="7878" max="7878" width="5.28515625" style="46" customWidth="1"/>
    <col min="7879" max="7879" width="35.85546875" style="46" customWidth="1"/>
    <col min="7880" max="7880" width="17.140625" style="46" customWidth="1"/>
    <col min="7881" max="7881" width="12.85546875" style="46" customWidth="1"/>
    <col min="7882" max="7882" width="17.140625" style="46" customWidth="1"/>
    <col min="7883" max="8133" width="9.140625" style="46"/>
    <col min="8134" max="8134" width="5.28515625" style="46" customWidth="1"/>
    <col min="8135" max="8135" width="35.85546875" style="46" customWidth="1"/>
    <col min="8136" max="8136" width="17.140625" style="46" customWidth="1"/>
    <col min="8137" max="8137" width="12.85546875" style="46" customWidth="1"/>
    <col min="8138" max="8138" width="17.140625" style="46" customWidth="1"/>
    <col min="8139" max="8389" width="9.140625" style="46"/>
    <col min="8390" max="8390" width="5.28515625" style="46" customWidth="1"/>
    <col min="8391" max="8391" width="35.85546875" style="46" customWidth="1"/>
    <col min="8392" max="8392" width="17.140625" style="46" customWidth="1"/>
    <col min="8393" max="8393" width="12.85546875" style="46" customWidth="1"/>
    <col min="8394" max="8394" width="17.140625" style="46" customWidth="1"/>
    <col min="8395" max="8645" width="9.140625" style="46"/>
    <col min="8646" max="8646" width="5.28515625" style="46" customWidth="1"/>
    <col min="8647" max="8647" width="35.85546875" style="46" customWidth="1"/>
    <col min="8648" max="8648" width="17.140625" style="46" customWidth="1"/>
    <col min="8649" max="8649" width="12.85546875" style="46" customWidth="1"/>
    <col min="8650" max="8650" width="17.140625" style="46" customWidth="1"/>
    <col min="8651" max="8901" width="9.140625" style="46"/>
    <col min="8902" max="8902" width="5.28515625" style="46" customWidth="1"/>
    <col min="8903" max="8903" width="35.85546875" style="46" customWidth="1"/>
    <col min="8904" max="8904" width="17.140625" style="46" customWidth="1"/>
    <col min="8905" max="8905" width="12.85546875" style="46" customWidth="1"/>
    <col min="8906" max="8906" width="17.140625" style="46" customWidth="1"/>
    <col min="8907" max="9157" width="9.140625" style="46"/>
    <col min="9158" max="9158" width="5.28515625" style="46" customWidth="1"/>
    <col min="9159" max="9159" width="35.85546875" style="46" customWidth="1"/>
    <col min="9160" max="9160" width="17.140625" style="46" customWidth="1"/>
    <col min="9161" max="9161" width="12.85546875" style="46" customWidth="1"/>
    <col min="9162" max="9162" width="17.140625" style="46" customWidth="1"/>
    <col min="9163" max="9413" width="9.140625" style="46"/>
    <col min="9414" max="9414" width="5.28515625" style="46" customWidth="1"/>
    <col min="9415" max="9415" width="35.85546875" style="46" customWidth="1"/>
    <col min="9416" max="9416" width="17.140625" style="46" customWidth="1"/>
    <col min="9417" max="9417" width="12.85546875" style="46" customWidth="1"/>
    <col min="9418" max="9418" width="17.140625" style="46" customWidth="1"/>
    <col min="9419" max="9669" width="9.140625" style="46"/>
    <col min="9670" max="9670" width="5.28515625" style="46" customWidth="1"/>
    <col min="9671" max="9671" width="35.85546875" style="46" customWidth="1"/>
    <col min="9672" max="9672" width="17.140625" style="46" customWidth="1"/>
    <col min="9673" max="9673" width="12.85546875" style="46" customWidth="1"/>
    <col min="9674" max="9674" width="17.140625" style="46" customWidth="1"/>
    <col min="9675" max="9925" width="9.140625" style="46"/>
    <col min="9926" max="9926" width="5.28515625" style="46" customWidth="1"/>
    <col min="9927" max="9927" width="35.85546875" style="46" customWidth="1"/>
    <col min="9928" max="9928" width="17.140625" style="46" customWidth="1"/>
    <col min="9929" max="9929" width="12.85546875" style="46" customWidth="1"/>
    <col min="9930" max="9930" width="17.140625" style="46" customWidth="1"/>
    <col min="9931" max="10181" width="9.140625" style="46"/>
    <col min="10182" max="10182" width="5.28515625" style="46" customWidth="1"/>
    <col min="10183" max="10183" width="35.85546875" style="46" customWidth="1"/>
    <col min="10184" max="10184" width="17.140625" style="46" customWidth="1"/>
    <col min="10185" max="10185" width="12.85546875" style="46" customWidth="1"/>
    <col min="10186" max="10186" width="17.140625" style="46" customWidth="1"/>
    <col min="10187" max="10437" width="9.140625" style="46"/>
    <col min="10438" max="10438" width="5.28515625" style="46" customWidth="1"/>
    <col min="10439" max="10439" width="35.85546875" style="46" customWidth="1"/>
    <col min="10440" max="10440" width="17.140625" style="46" customWidth="1"/>
    <col min="10441" max="10441" width="12.85546875" style="46" customWidth="1"/>
    <col min="10442" max="10442" width="17.140625" style="46" customWidth="1"/>
    <col min="10443" max="10693" width="9.140625" style="46"/>
    <col min="10694" max="10694" width="5.28515625" style="46" customWidth="1"/>
    <col min="10695" max="10695" width="35.85546875" style="46" customWidth="1"/>
    <col min="10696" max="10696" width="17.140625" style="46" customWidth="1"/>
    <col min="10697" max="10697" width="12.85546875" style="46" customWidth="1"/>
    <col min="10698" max="10698" width="17.140625" style="46" customWidth="1"/>
    <col min="10699" max="10949" width="9.140625" style="46"/>
    <col min="10950" max="10950" width="5.28515625" style="46" customWidth="1"/>
    <col min="10951" max="10951" width="35.85546875" style="46" customWidth="1"/>
    <col min="10952" max="10952" width="17.140625" style="46" customWidth="1"/>
    <col min="10953" max="10953" width="12.85546875" style="46" customWidth="1"/>
    <col min="10954" max="10954" width="17.140625" style="46" customWidth="1"/>
    <col min="10955" max="11205" width="9.140625" style="46"/>
    <col min="11206" max="11206" width="5.28515625" style="46" customWidth="1"/>
    <col min="11207" max="11207" width="35.85546875" style="46" customWidth="1"/>
    <col min="11208" max="11208" width="17.140625" style="46" customWidth="1"/>
    <col min="11209" max="11209" width="12.85546875" style="46" customWidth="1"/>
    <col min="11210" max="11210" width="17.140625" style="46" customWidth="1"/>
    <col min="11211" max="11461" width="9.140625" style="46"/>
    <col min="11462" max="11462" width="5.28515625" style="46" customWidth="1"/>
    <col min="11463" max="11463" width="35.85546875" style="46" customWidth="1"/>
    <col min="11464" max="11464" width="17.140625" style="46" customWidth="1"/>
    <col min="11465" max="11465" width="12.85546875" style="46" customWidth="1"/>
    <col min="11466" max="11466" width="17.140625" style="46" customWidth="1"/>
    <col min="11467" max="11717" width="9.140625" style="46"/>
    <col min="11718" max="11718" width="5.28515625" style="46" customWidth="1"/>
    <col min="11719" max="11719" width="35.85546875" style="46" customWidth="1"/>
    <col min="11720" max="11720" width="17.140625" style="46" customWidth="1"/>
    <col min="11721" max="11721" width="12.85546875" style="46" customWidth="1"/>
    <col min="11722" max="11722" width="17.140625" style="46" customWidth="1"/>
    <col min="11723" max="11973" width="9.140625" style="46"/>
    <col min="11974" max="11974" width="5.28515625" style="46" customWidth="1"/>
    <col min="11975" max="11975" width="35.85546875" style="46" customWidth="1"/>
    <col min="11976" max="11976" width="17.140625" style="46" customWidth="1"/>
    <col min="11977" max="11977" width="12.85546875" style="46" customWidth="1"/>
    <col min="11978" max="11978" width="17.140625" style="46" customWidth="1"/>
    <col min="11979" max="12229" width="9.140625" style="46"/>
    <col min="12230" max="12230" width="5.28515625" style="46" customWidth="1"/>
    <col min="12231" max="12231" width="35.85546875" style="46" customWidth="1"/>
    <col min="12232" max="12232" width="17.140625" style="46" customWidth="1"/>
    <col min="12233" max="12233" width="12.85546875" style="46" customWidth="1"/>
    <col min="12234" max="12234" width="17.140625" style="46" customWidth="1"/>
    <col min="12235" max="12485" width="9.140625" style="46"/>
    <col min="12486" max="12486" width="5.28515625" style="46" customWidth="1"/>
    <col min="12487" max="12487" width="35.85546875" style="46" customWidth="1"/>
    <col min="12488" max="12488" width="17.140625" style="46" customWidth="1"/>
    <col min="12489" max="12489" width="12.85546875" style="46" customWidth="1"/>
    <col min="12490" max="12490" width="17.140625" style="46" customWidth="1"/>
    <col min="12491" max="12741" width="9.140625" style="46"/>
    <col min="12742" max="12742" width="5.28515625" style="46" customWidth="1"/>
    <col min="12743" max="12743" width="35.85546875" style="46" customWidth="1"/>
    <col min="12744" max="12744" width="17.140625" style="46" customWidth="1"/>
    <col min="12745" max="12745" width="12.85546875" style="46" customWidth="1"/>
    <col min="12746" max="12746" width="17.140625" style="46" customWidth="1"/>
    <col min="12747" max="12997" width="9.140625" style="46"/>
    <col min="12998" max="12998" width="5.28515625" style="46" customWidth="1"/>
    <col min="12999" max="12999" width="35.85546875" style="46" customWidth="1"/>
    <col min="13000" max="13000" width="17.140625" style="46" customWidth="1"/>
    <col min="13001" max="13001" width="12.85546875" style="46" customWidth="1"/>
    <col min="13002" max="13002" width="17.140625" style="46" customWidth="1"/>
    <col min="13003" max="13253" width="9.140625" style="46"/>
    <col min="13254" max="13254" width="5.28515625" style="46" customWidth="1"/>
    <col min="13255" max="13255" width="35.85546875" style="46" customWidth="1"/>
    <col min="13256" max="13256" width="17.140625" style="46" customWidth="1"/>
    <col min="13257" max="13257" width="12.85546875" style="46" customWidth="1"/>
    <col min="13258" max="13258" width="17.140625" style="46" customWidth="1"/>
    <col min="13259" max="13509" width="9.140625" style="46"/>
    <col min="13510" max="13510" width="5.28515625" style="46" customWidth="1"/>
    <col min="13511" max="13511" width="35.85546875" style="46" customWidth="1"/>
    <col min="13512" max="13512" width="17.140625" style="46" customWidth="1"/>
    <col min="13513" max="13513" width="12.85546875" style="46" customWidth="1"/>
    <col min="13514" max="13514" width="17.140625" style="46" customWidth="1"/>
    <col min="13515" max="13765" width="9.140625" style="46"/>
    <col min="13766" max="13766" width="5.28515625" style="46" customWidth="1"/>
    <col min="13767" max="13767" width="35.85546875" style="46" customWidth="1"/>
    <col min="13768" max="13768" width="17.140625" style="46" customWidth="1"/>
    <col min="13769" max="13769" width="12.85546875" style="46" customWidth="1"/>
    <col min="13770" max="13770" width="17.140625" style="46" customWidth="1"/>
    <col min="13771" max="14021" width="9.140625" style="46"/>
    <col min="14022" max="14022" width="5.28515625" style="46" customWidth="1"/>
    <col min="14023" max="14023" width="35.85546875" style="46" customWidth="1"/>
    <col min="14024" max="14024" width="17.140625" style="46" customWidth="1"/>
    <col min="14025" max="14025" width="12.85546875" style="46" customWidth="1"/>
    <col min="14026" max="14026" width="17.140625" style="46" customWidth="1"/>
    <col min="14027" max="14277" width="9.140625" style="46"/>
    <col min="14278" max="14278" width="5.28515625" style="46" customWidth="1"/>
    <col min="14279" max="14279" width="35.85546875" style="46" customWidth="1"/>
    <col min="14280" max="14280" width="17.140625" style="46" customWidth="1"/>
    <col min="14281" max="14281" width="12.85546875" style="46" customWidth="1"/>
    <col min="14282" max="14282" width="17.140625" style="46" customWidth="1"/>
    <col min="14283" max="14533" width="9.140625" style="46"/>
    <col min="14534" max="14534" width="5.28515625" style="46" customWidth="1"/>
    <col min="14535" max="14535" width="35.85546875" style="46" customWidth="1"/>
    <col min="14536" max="14536" width="17.140625" style="46" customWidth="1"/>
    <col min="14537" max="14537" width="12.85546875" style="46" customWidth="1"/>
    <col min="14538" max="14538" width="17.140625" style="46" customWidth="1"/>
    <col min="14539" max="14789" width="9.140625" style="46"/>
    <col min="14790" max="14790" width="5.28515625" style="46" customWidth="1"/>
    <col min="14791" max="14791" width="35.85546875" style="46" customWidth="1"/>
    <col min="14792" max="14792" width="17.140625" style="46" customWidth="1"/>
    <col min="14793" max="14793" width="12.85546875" style="46" customWidth="1"/>
    <col min="14794" max="14794" width="17.140625" style="46" customWidth="1"/>
    <col min="14795" max="15045" width="9.140625" style="46"/>
    <col min="15046" max="15046" width="5.28515625" style="46" customWidth="1"/>
    <col min="15047" max="15047" width="35.85546875" style="46" customWidth="1"/>
    <col min="15048" max="15048" width="17.140625" style="46" customWidth="1"/>
    <col min="15049" max="15049" width="12.85546875" style="46" customWidth="1"/>
    <col min="15050" max="15050" width="17.140625" style="46" customWidth="1"/>
    <col min="15051" max="15301" width="9.140625" style="46"/>
    <col min="15302" max="15302" width="5.28515625" style="46" customWidth="1"/>
    <col min="15303" max="15303" width="35.85546875" style="46" customWidth="1"/>
    <col min="15304" max="15304" width="17.140625" style="46" customWidth="1"/>
    <col min="15305" max="15305" width="12.85546875" style="46" customWidth="1"/>
    <col min="15306" max="15306" width="17.140625" style="46" customWidth="1"/>
    <col min="15307" max="15557" width="9.140625" style="46"/>
    <col min="15558" max="15558" width="5.28515625" style="46" customWidth="1"/>
    <col min="15559" max="15559" width="35.85546875" style="46" customWidth="1"/>
    <col min="15560" max="15560" width="17.140625" style="46" customWidth="1"/>
    <col min="15561" max="15561" width="12.85546875" style="46" customWidth="1"/>
    <col min="15562" max="15562" width="17.140625" style="46" customWidth="1"/>
    <col min="15563" max="15813" width="9.140625" style="46"/>
    <col min="15814" max="15814" width="5.28515625" style="46" customWidth="1"/>
    <col min="15815" max="15815" width="35.85546875" style="46" customWidth="1"/>
    <col min="15816" max="15816" width="17.140625" style="46" customWidth="1"/>
    <col min="15817" max="15817" width="12.85546875" style="46" customWidth="1"/>
    <col min="15818" max="15818" width="17.140625" style="46" customWidth="1"/>
    <col min="15819" max="16069" width="9.140625" style="46"/>
    <col min="16070" max="16070" width="5.28515625" style="46" customWidth="1"/>
    <col min="16071" max="16071" width="35.85546875" style="46" customWidth="1"/>
    <col min="16072" max="16072" width="17.140625" style="46" customWidth="1"/>
    <col min="16073" max="16073" width="12.85546875" style="46" customWidth="1"/>
    <col min="16074" max="16074" width="17.140625" style="46" customWidth="1"/>
    <col min="16075" max="16384" width="9.140625" style="46"/>
  </cols>
  <sheetData>
    <row r="1" spans="1:24" s="1" customFormat="1" x14ac:dyDescent="0.25">
      <c r="A1" s="37"/>
      <c r="C1" s="72" t="s">
        <v>108</v>
      </c>
      <c r="D1" s="72"/>
      <c r="E1" s="72"/>
      <c r="F1" s="2"/>
      <c r="G1" s="2"/>
    </row>
    <row r="2" spans="1:24" s="1" customFormat="1" ht="13.5" customHeight="1" x14ac:dyDescent="0.25">
      <c r="A2" s="37"/>
      <c r="C2" s="73" t="s">
        <v>95</v>
      </c>
      <c r="D2" s="73"/>
      <c r="E2" s="73"/>
      <c r="F2" s="2"/>
      <c r="G2" s="2"/>
    </row>
    <row r="3" spans="1:24" s="1" customFormat="1" x14ac:dyDescent="0.25">
      <c r="A3" s="37"/>
      <c r="C3" s="74" t="s">
        <v>122</v>
      </c>
      <c r="D3" s="74"/>
      <c r="E3" s="74"/>
      <c r="F3" s="2"/>
      <c r="G3" s="2"/>
    </row>
    <row r="4" spans="1:24" s="1" customFormat="1" x14ac:dyDescent="0.25">
      <c r="A4" s="37"/>
      <c r="C4" s="41"/>
      <c r="D4" s="41"/>
      <c r="E4" s="41"/>
      <c r="F4" s="2"/>
      <c r="G4" s="2"/>
    </row>
    <row r="5" spans="1:24" x14ac:dyDescent="0.25">
      <c r="C5" s="75" t="s">
        <v>109</v>
      </c>
      <c r="D5" s="75"/>
      <c r="E5" s="75"/>
      <c r="H5" s="47"/>
    </row>
    <row r="6" spans="1:24" s="1" customFormat="1" ht="13.5" customHeight="1" x14ac:dyDescent="0.25">
      <c r="C6" s="73" t="str">
        <f>+'[1]2'!C2:E2</f>
        <v>Աբովյան համայնքի ավագանու 2022 թվականի</v>
      </c>
      <c r="D6" s="73"/>
      <c r="E6" s="7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s="1" customFormat="1" x14ac:dyDescent="0.25">
      <c r="C7" s="74" t="str">
        <f>+'[1]2'!C3:E3</f>
        <v>դեկտեմբերի 28-ի  N 198 -Ա  որոշման</v>
      </c>
      <c r="D7" s="74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4" x14ac:dyDescent="0.25">
      <c r="C8" s="48"/>
      <c r="D8" s="48"/>
      <c r="E8" s="48"/>
      <c r="H8" s="47"/>
    </row>
    <row r="9" spans="1:24" s="49" customFormat="1" ht="92.25" customHeight="1" x14ac:dyDescent="0.3">
      <c r="A9" s="76" t="s">
        <v>121</v>
      </c>
      <c r="B9" s="76"/>
      <c r="C9" s="76"/>
      <c r="D9" s="76"/>
      <c r="E9" s="76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49" customFormat="1" ht="23.25" customHeight="1" x14ac:dyDescent="0.3">
      <c r="A10" s="44"/>
      <c r="B10" s="44"/>
      <c r="C10" s="44"/>
      <c r="D10" s="44"/>
      <c r="E10" s="44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49" customFormat="1" ht="18.75" customHeight="1" x14ac:dyDescent="0.3">
      <c r="A11" s="44"/>
      <c r="B11" s="7" t="s">
        <v>110</v>
      </c>
      <c r="C11" s="44"/>
      <c r="D11" s="44"/>
      <c r="E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54" customFormat="1" ht="23.25" customHeight="1" x14ac:dyDescent="0.3">
      <c r="A12" s="8"/>
      <c r="B12" s="77" t="s">
        <v>1</v>
      </c>
      <c r="C12" s="77"/>
      <c r="D12" s="77"/>
      <c r="E12" s="77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4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93</v>
      </c>
      <c r="E13" s="10" t="s">
        <v>6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s="5" customFormat="1" ht="23.25" customHeight="1" x14ac:dyDescent="0.2">
      <c r="A14" s="14">
        <v>1</v>
      </c>
      <c r="B14" s="43" t="s">
        <v>8</v>
      </c>
      <c r="C14" s="16">
        <v>1</v>
      </c>
      <c r="D14" s="17">
        <v>200000</v>
      </c>
      <c r="E14" s="17">
        <f>D14*C14</f>
        <v>200000</v>
      </c>
      <c r="H14" s="6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" customFormat="1" ht="34.5" customHeight="1" x14ac:dyDescent="0.2">
      <c r="A15" s="14">
        <v>2</v>
      </c>
      <c r="B15" s="43" t="s">
        <v>123</v>
      </c>
      <c r="C15" s="16">
        <v>1</v>
      </c>
      <c r="D15" s="17">
        <v>180000</v>
      </c>
      <c r="E15" s="17">
        <v>180000</v>
      </c>
      <c r="H15" s="6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5" customFormat="1" ht="31.5" customHeight="1" x14ac:dyDescent="0.2">
      <c r="A16" s="14">
        <v>3</v>
      </c>
      <c r="B16" s="43" t="s">
        <v>104</v>
      </c>
      <c r="C16" s="16">
        <v>2</v>
      </c>
      <c r="D16" s="17">
        <v>120000</v>
      </c>
      <c r="E16" s="17">
        <f>D16*C16</f>
        <v>240000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5" customFormat="1" ht="23.25" customHeight="1" x14ac:dyDescent="0.2">
      <c r="A17" s="14">
        <v>4</v>
      </c>
      <c r="B17" s="43" t="s">
        <v>94</v>
      </c>
      <c r="C17" s="16">
        <v>2</v>
      </c>
      <c r="D17" s="17">
        <v>120000</v>
      </c>
      <c r="E17" s="17">
        <f>D17*C17</f>
        <v>240000</v>
      </c>
      <c r="H17" s="6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5" customFormat="1" ht="23.25" customHeight="1" x14ac:dyDescent="0.2">
      <c r="A18" s="14">
        <v>5</v>
      </c>
      <c r="B18" s="43" t="s">
        <v>105</v>
      </c>
      <c r="C18" s="16">
        <v>1</v>
      </c>
      <c r="D18" s="17">
        <v>120000</v>
      </c>
      <c r="E18" s="17">
        <v>120000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5" customFormat="1" ht="23.25" customHeight="1" x14ac:dyDescent="0.2">
      <c r="A19" s="14">
        <v>6</v>
      </c>
      <c r="B19" s="43" t="s">
        <v>11</v>
      </c>
      <c r="C19" s="16">
        <v>1</v>
      </c>
      <c r="D19" s="17">
        <v>150000</v>
      </c>
      <c r="E19" s="17">
        <f>D19*C19</f>
        <v>150000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" customFormat="1" ht="23.25" customHeight="1" x14ac:dyDescent="0.2">
      <c r="A20" s="14">
        <v>7</v>
      </c>
      <c r="B20" s="43" t="s">
        <v>106</v>
      </c>
      <c r="C20" s="16">
        <v>1</v>
      </c>
      <c r="D20" s="17">
        <v>95630</v>
      </c>
      <c r="E20" s="17">
        <f>D20*C20</f>
        <v>95630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5" customFormat="1" ht="23.25" customHeight="1" x14ac:dyDescent="0.2">
      <c r="A21" s="14">
        <v>8</v>
      </c>
      <c r="B21" s="43" t="s">
        <v>22</v>
      </c>
      <c r="C21" s="16">
        <v>3</v>
      </c>
      <c r="D21" s="17">
        <v>95630</v>
      </c>
      <c r="E21" s="17">
        <f>D21*C21</f>
        <v>286890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5" customFormat="1" ht="23.25" customHeight="1" x14ac:dyDescent="0.3">
      <c r="A22" s="14">
        <v>9</v>
      </c>
      <c r="B22" s="43" t="s">
        <v>21</v>
      </c>
      <c r="C22" s="16">
        <v>3</v>
      </c>
      <c r="D22" s="17">
        <v>95630</v>
      </c>
      <c r="E22" s="17">
        <f>D22*C22</f>
        <v>286890</v>
      </c>
      <c r="F22" s="49"/>
      <c r="G22" s="49"/>
      <c r="H22" s="4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5" customFormat="1" ht="23.25" customHeight="1" x14ac:dyDescent="0.3">
      <c r="A23" s="14">
        <v>10</v>
      </c>
      <c r="B23" s="43" t="s">
        <v>107</v>
      </c>
      <c r="C23" s="16">
        <v>0.5</v>
      </c>
      <c r="D23" s="17">
        <v>95630</v>
      </c>
      <c r="E23" s="17">
        <f>D23*C23</f>
        <v>47815</v>
      </c>
      <c r="F23" s="49"/>
      <c r="G23" s="49"/>
      <c r="H23" s="4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8" customFormat="1" ht="23.25" customHeight="1" x14ac:dyDescent="0.3">
      <c r="B24" s="18" t="s">
        <v>24</v>
      </c>
      <c r="C24" s="19">
        <f>SUM(C14:C23)</f>
        <v>15.5</v>
      </c>
      <c r="D24" s="21"/>
      <c r="E24" s="21">
        <f>SUM(E14:E23)</f>
        <v>1847225</v>
      </c>
      <c r="F24" s="63" t="s">
        <v>97</v>
      </c>
      <c r="G24" s="63"/>
      <c r="H24" s="6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s="27" customFormat="1" ht="23.25" customHeight="1" x14ac:dyDescent="0.3">
      <c r="A25" s="64"/>
      <c r="B25" s="64"/>
      <c r="C25" s="65"/>
      <c r="D25" s="64"/>
      <c r="E25" s="64"/>
      <c r="F25" s="49"/>
      <c r="G25" s="49"/>
      <c r="H25" s="49"/>
    </row>
    <row r="26" spans="1:24" s="27" customFormat="1" ht="23.25" customHeight="1" x14ac:dyDescent="0.3">
      <c r="A26" s="64"/>
      <c r="B26" s="78"/>
      <c r="C26" s="78"/>
      <c r="D26" s="78"/>
      <c r="E26" s="66"/>
      <c r="F26" s="49"/>
      <c r="G26" s="49"/>
      <c r="H26" s="49"/>
    </row>
    <row r="27" spans="1:24" s="27" customFormat="1" ht="23.25" customHeight="1" x14ac:dyDescent="0.2">
      <c r="A27" s="64"/>
      <c r="B27" s="64"/>
      <c r="C27" s="65"/>
      <c r="D27" s="64"/>
      <c r="E27" s="64"/>
    </row>
    <row r="28" spans="1:24" s="27" customFormat="1" ht="23.25" customHeight="1" x14ac:dyDescent="0.2">
      <c r="A28" s="64"/>
      <c r="B28" s="67"/>
      <c r="C28" s="65"/>
      <c r="D28" s="70"/>
      <c r="E28" s="70"/>
    </row>
    <row r="29" spans="1:24" s="27" customFormat="1" ht="30.75" customHeight="1" x14ac:dyDescent="0.3">
      <c r="A29" s="68"/>
      <c r="B29" s="68"/>
      <c r="C29" s="68"/>
      <c r="D29" s="71"/>
      <c r="E29" s="71"/>
    </row>
    <row r="30" spans="1:24" s="27" customFormat="1" ht="23.25" customHeight="1" x14ac:dyDescent="0.2">
      <c r="A30" s="64"/>
      <c r="B30" s="64"/>
      <c r="C30" s="65"/>
      <c r="D30" s="64"/>
      <c r="E30" s="64"/>
    </row>
    <row r="31" spans="1:24" s="27" customFormat="1" ht="23.25" customHeight="1" x14ac:dyDescent="0.2">
      <c r="A31" s="64"/>
      <c r="B31" s="64"/>
      <c r="C31" s="65"/>
      <c r="D31" s="64"/>
      <c r="E31" s="64"/>
    </row>
    <row r="32" spans="1:24" s="27" customFormat="1" ht="23.25" customHeight="1" x14ac:dyDescent="0.2">
      <c r="A32" s="64"/>
      <c r="B32" s="64"/>
      <c r="C32" s="65"/>
      <c r="D32" s="64"/>
      <c r="E32" s="64"/>
    </row>
    <row r="33" spans="1:24" s="27" customFormat="1" ht="23.25" customHeight="1" x14ac:dyDescent="0.2">
      <c r="A33" s="64"/>
      <c r="B33" s="64"/>
      <c r="C33" s="65"/>
      <c r="D33" s="64"/>
      <c r="E33" s="64"/>
    </row>
    <row r="34" spans="1:24" s="27" customFormat="1" ht="23.25" customHeight="1" x14ac:dyDescent="0.2">
      <c r="A34" s="64"/>
      <c r="B34" s="64"/>
      <c r="C34" s="65"/>
      <c r="D34" s="64"/>
      <c r="E34" s="64"/>
    </row>
    <row r="35" spans="1:24" s="27" customFormat="1" ht="23.25" customHeight="1" x14ac:dyDescent="0.2">
      <c r="A35" s="70"/>
      <c r="B35" s="70"/>
      <c r="C35" s="70"/>
      <c r="D35" s="70"/>
      <c r="E35" s="70"/>
    </row>
    <row r="36" spans="1:24" s="27" customFormat="1" ht="23.25" customHeight="1" x14ac:dyDescent="0.2">
      <c r="A36" s="64"/>
      <c r="B36" s="64"/>
      <c r="C36" s="65"/>
      <c r="D36" s="64"/>
      <c r="E36" s="64"/>
    </row>
    <row r="37" spans="1:24" s="27" customFormat="1" ht="23.25" customHeight="1" x14ac:dyDescent="0.2">
      <c r="A37" s="64"/>
      <c r="B37" s="64"/>
      <c r="C37" s="65"/>
      <c r="D37" s="64"/>
      <c r="E37" s="64"/>
    </row>
    <row r="38" spans="1:24" s="27" customFormat="1" ht="23.25" customHeight="1" x14ac:dyDescent="0.2">
      <c r="A38" s="64"/>
      <c r="B38" s="64"/>
      <c r="C38" s="65"/>
      <c r="D38" s="64"/>
      <c r="E38" s="64"/>
    </row>
    <row r="39" spans="1:24" s="27" customFormat="1" ht="23.25" customHeight="1" x14ac:dyDescent="0.2">
      <c r="A39" s="64"/>
      <c r="B39" s="64"/>
      <c r="C39" s="65"/>
      <c r="D39" s="64"/>
      <c r="E39" s="64"/>
    </row>
    <row r="40" spans="1:24" s="27" customFormat="1" ht="23.25" customHeight="1" x14ac:dyDescent="0.2">
      <c r="A40" s="64"/>
      <c r="B40" s="64"/>
      <c r="C40" s="65"/>
      <c r="D40" s="64"/>
      <c r="E40" s="64"/>
    </row>
    <row r="41" spans="1:24" s="27" customFormat="1" ht="23.25" customHeight="1" x14ac:dyDescent="0.2">
      <c r="A41" s="64"/>
      <c r="B41" s="64"/>
      <c r="C41" s="65"/>
      <c r="D41" s="64"/>
      <c r="E41" s="64"/>
    </row>
    <row r="42" spans="1:24" s="27" customFormat="1" ht="23.25" customHeight="1" x14ac:dyDescent="0.2">
      <c r="A42" s="64"/>
      <c r="B42" s="64"/>
      <c r="C42" s="65"/>
      <c r="D42" s="64"/>
      <c r="E42" s="64"/>
    </row>
    <row r="43" spans="1:24" s="33" customFormat="1" ht="23.25" customHeight="1" x14ac:dyDescent="0.2">
      <c r="A43" s="64"/>
      <c r="B43" s="64"/>
      <c r="C43" s="65"/>
      <c r="D43" s="64"/>
      <c r="E43" s="6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33" customFormat="1" ht="23.25" customHeight="1" x14ac:dyDescent="0.2">
      <c r="A44" s="64"/>
      <c r="B44" s="64"/>
      <c r="C44" s="65"/>
      <c r="D44" s="64"/>
      <c r="E44" s="64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33" customFormat="1" ht="23.25" customHeight="1" x14ac:dyDescent="0.2">
      <c r="A45" s="64"/>
      <c r="B45" s="64"/>
      <c r="C45" s="65"/>
      <c r="D45" s="64"/>
      <c r="E45" s="64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33" customFormat="1" ht="23.25" customHeight="1" x14ac:dyDescent="0.2">
      <c r="A46" s="64"/>
      <c r="B46" s="64"/>
      <c r="C46" s="65"/>
      <c r="D46" s="64"/>
      <c r="E46" s="6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33" customFormat="1" ht="23.25" customHeight="1" x14ac:dyDescent="0.2">
      <c r="A47" s="64"/>
      <c r="B47" s="64"/>
      <c r="C47" s="65"/>
      <c r="D47" s="64"/>
      <c r="E47" s="6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33" customFormat="1" ht="23.25" customHeight="1" x14ac:dyDescent="0.2">
      <c r="A48" s="64"/>
      <c r="B48" s="64"/>
      <c r="C48" s="65"/>
      <c r="D48" s="64"/>
      <c r="E48" s="6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33" customFormat="1" ht="23.25" customHeight="1" x14ac:dyDescent="0.2">
      <c r="A49" s="64"/>
      <c r="B49" s="64"/>
      <c r="C49" s="65"/>
      <c r="D49" s="64"/>
      <c r="E49" s="6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33" customFormat="1" ht="23.25" customHeight="1" x14ac:dyDescent="0.2">
      <c r="A50" s="64"/>
      <c r="B50" s="64"/>
      <c r="C50" s="65"/>
      <c r="D50" s="64"/>
      <c r="E50" s="64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33" customFormat="1" ht="23.25" customHeight="1" x14ac:dyDescent="0.2">
      <c r="A51" s="64"/>
      <c r="B51" s="64"/>
      <c r="C51" s="65"/>
      <c r="D51" s="64"/>
      <c r="E51" s="6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33" customFormat="1" ht="23.25" customHeight="1" x14ac:dyDescent="0.2">
      <c r="A52" s="64"/>
      <c r="B52" s="64"/>
      <c r="C52" s="65"/>
      <c r="D52" s="64"/>
      <c r="E52" s="64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33" customFormat="1" ht="23.25" customHeight="1" x14ac:dyDescent="0.2">
      <c r="A53" s="64"/>
      <c r="B53" s="64"/>
      <c r="C53" s="65"/>
      <c r="D53" s="64"/>
      <c r="E53" s="64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33" customFormat="1" ht="23.25" customHeight="1" x14ac:dyDescent="0.2">
      <c r="A54" s="64"/>
      <c r="B54" s="64"/>
      <c r="C54" s="65"/>
      <c r="D54" s="64"/>
      <c r="E54" s="64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33" customFormat="1" ht="23.25" customHeight="1" x14ac:dyDescent="0.2">
      <c r="A55" s="64"/>
      <c r="B55" s="64"/>
      <c r="C55" s="65"/>
      <c r="D55" s="64"/>
      <c r="E55" s="64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33" customFormat="1" ht="23.25" customHeight="1" x14ac:dyDescent="0.2">
      <c r="A56" s="64"/>
      <c r="B56" s="64"/>
      <c r="C56" s="65"/>
      <c r="D56" s="64"/>
      <c r="E56" s="64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33" customFormat="1" ht="23.25" customHeight="1" x14ac:dyDescent="0.2">
      <c r="A57" s="64"/>
      <c r="B57" s="64"/>
      <c r="C57" s="65"/>
      <c r="D57" s="64"/>
      <c r="E57" s="64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33" customFormat="1" ht="23.25" customHeight="1" x14ac:dyDescent="0.2">
      <c r="A58" s="64"/>
      <c r="B58" s="64"/>
      <c r="C58" s="65"/>
      <c r="D58" s="64"/>
      <c r="E58" s="64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33" customFormat="1" ht="23.25" customHeight="1" x14ac:dyDescent="0.2">
      <c r="A59" s="64"/>
      <c r="B59" s="64"/>
      <c r="C59" s="65"/>
      <c r="D59" s="64"/>
      <c r="E59" s="64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s="33" customFormat="1" ht="23.25" customHeight="1" x14ac:dyDescent="0.2">
      <c r="A60" s="64"/>
      <c r="B60" s="64"/>
      <c r="C60" s="65"/>
      <c r="D60" s="64"/>
      <c r="E60" s="64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s="33" customFormat="1" ht="23.25" customHeight="1" x14ac:dyDescent="0.2">
      <c r="A61" s="64"/>
      <c r="B61" s="64"/>
      <c r="C61" s="65"/>
      <c r="D61" s="64"/>
      <c r="E61" s="64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33" customFormat="1" ht="23.25" customHeight="1" x14ac:dyDescent="0.2">
      <c r="A62" s="64"/>
      <c r="B62" s="64"/>
      <c r="C62" s="65"/>
      <c r="D62" s="64"/>
      <c r="E62" s="64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s="33" customFormat="1" ht="23.25" customHeight="1" x14ac:dyDescent="0.2">
      <c r="A63" s="64"/>
      <c r="B63" s="64"/>
      <c r="C63" s="65"/>
      <c r="D63" s="64"/>
      <c r="E63" s="64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47"/>
      <c r="B64" s="47"/>
      <c r="C64" s="47"/>
      <c r="D64" s="47"/>
      <c r="E64" s="47"/>
    </row>
    <row r="65" spans="1:5" x14ac:dyDescent="0.25">
      <c r="A65" s="47"/>
      <c r="B65" s="47"/>
      <c r="C65" s="47"/>
      <c r="D65" s="47"/>
      <c r="E65" s="47"/>
    </row>
    <row r="66" spans="1:5" x14ac:dyDescent="0.25">
      <c r="A66" s="47"/>
      <c r="B66" s="47"/>
      <c r="C66" s="47"/>
      <c r="D66" s="47"/>
      <c r="E66" s="47"/>
    </row>
    <row r="67" spans="1:5" x14ac:dyDescent="0.25">
      <c r="A67" s="47"/>
      <c r="B67" s="47"/>
      <c r="C67" s="47"/>
      <c r="D67" s="47"/>
      <c r="E67" s="47"/>
    </row>
    <row r="68" spans="1:5" x14ac:dyDescent="0.25">
      <c r="A68" s="47"/>
      <c r="B68" s="47"/>
      <c r="C68" s="47"/>
      <c r="D68" s="47"/>
      <c r="E68" s="47"/>
    </row>
    <row r="69" spans="1:5" x14ac:dyDescent="0.25">
      <c r="A69" s="47"/>
      <c r="B69" s="47"/>
      <c r="C69" s="47"/>
      <c r="D69" s="47"/>
      <c r="E69" s="47"/>
    </row>
    <row r="70" spans="1:5" x14ac:dyDescent="0.25">
      <c r="A70" s="47"/>
      <c r="B70" s="47"/>
      <c r="C70" s="47"/>
      <c r="D70" s="47"/>
      <c r="E70" s="47"/>
    </row>
    <row r="71" spans="1:5" x14ac:dyDescent="0.25">
      <c r="A71" s="47"/>
      <c r="B71" s="47"/>
      <c r="C71" s="47"/>
      <c r="D71" s="47"/>
      <c r="E71" s="47"/>
    </row>
    <row r="72" spans="1:5" x14ac:dyDescent="0.25">
      <c r="A72" s="47"/>
      <c r="B72" s="47"/>
      <c r="C72" s="47"/>
      <c r="D72" s="47"/>
      <c r="E72" s="47"/>
    </row>
    <row r="73" spans="1:5" x14ac:dyDescent="0.25">
      <c r="A73" s="47"/>
      <c r="B73" s="47"/>
      <c r="C73" s="47"/>
      <c r="D73" s="47"/>
      <c r="E73" s="47"/>
    </row>
    <row r="74" spans="1:5" x14ac:dyDescent="0.25">
      <c r="A74" s="47"/>
      <c r="B74" s="47"/>
      <c r="C74" s="47"/>
      <c r="D74" s="47"/>
      <c r="E74" s="47"/>
    </row>
    <row r="75" spans="1:5" x14ac:dyDescent="0.25">
      <c r="A75" s="47"/>
      <c r="B75" s="47"/>
      <c r="C75" s="47"/>
      <c r="D75" s="47"/>
      <c r="E75" s="47"/>
    </row>
    <row r="81" spans="4:4" x14ac:dyDescent="0.25">
      <c r="D81" s="46">
        <v>87180</v>
      </c>
    </row>
  </sheetData>
  <mergeCells count="12">
    <mergeCell ref="D28:E28"/>
    <mergeCell ref="D29:E29"/>
    <mergeCell ref="A35:E35"/>
    <mergeCell ref="C1:E1"/>
    <mergeCell ref="C2:E2"/>
    <mergeCell ref="C3:E3"/>
    <mergeCell ref="C5:E5"/>
    <mergeCell ref="C6:E6"/>
    <mergeCell ref="C7:E7"/>
    <mergeCell ref="A9:E9"/>
    <mergeCell ref="B12:E12"/>
    <mergeCell ref="B26:D26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9" sqref="F9"/>
    </sheetView>
  </sheetViews>
  <sheetFormatPr defaultRowHeight="13.5" x14ac:dyDescent="0.25"/>
  <cols>
    <col min="1" max="1" width="5.28515625" style="45" customWidth="1"/>
    <col min="2" max="2" width="39.85546875" style="46" customWidth="1"/>
    <col min="3" max="5" width="14.7109375" style="45" customWidth="1"/>
    <col min="6" max="6" width="9.140625" style="46" hidden="1" customWidth="1"/>
    <col min="7" max="7" width="3.28515625" style="46" customWidth="1"/>
    <col min="8" max="28" width="9.140625" style="46"/>
    <col min="29" max="29" width="5.28515625" style="46" customWidth="1"/>
    <col min="30" max="30" width="35.85546875" style="46" customWidth="1"/>
    <col min="31" max="31" width="18.140625" style="46" customWidth="1"/>
    <col min="32" max="32" width="12.85546875" style="46" customWidth="1"/>
    <col min="33" max="33" width="17" style="46" customWidth="1"/>
    <col min="34" max="34" width="0" style="46" hidden="1" customWidth="1"/>
    <col min="35" max="35" width="4" style="46" customWidth="1"/>
    <col min="36" max="284" width="9.140625" style="46"/>
    <col min="285" max="285" width="5.28515625" style="46" customWidth="1"/>
    <col min="286" max="286" width="35.85546875" style="46" customWidth="1"/>
    <col min="287" max="287" width="18.140625" style="46" customWidth="1"/>
    <col min="288" max="288" width="12.85546875" style="46" customWidth="1"/>
    <col min="289" max="289" width="17" style="46" customWidth="1"/>
    <col min="290" max="290" width="0" style="46" hidden="1" customWidth="1"/>
    <col min="291" max="291" width="4" style="46" customWidth="1"/>
    <col min="292" max="540" width="9.140625" style="46"/>
    <col min="541" max="541" width="5.28515625" style="46" customWidth="1"/>
    <col min="542" max="542" width="35.85546875" style="46" customWidth="1"/>
    <col min="543" max="543" width="18.140625" style="46" customWidth="1"/>
    <col min="544" max="544" width="12.85546875" style="46" customWidth="1"/>
    <col min="545" max="545" width="17" style="46" customWidth="1"/>
    <col min="546" max="546" width="0" style="46" hidden="1" customWidth="1"/>
    <col min="547" max="547" width="4" style="46" customWidth="1"/>
    <col min="548" max="796" width="9.140625" style="46"/>
    <col min="797" max="797" width="5.28515625" style="46" customWidth="1"/>
    <col min="798" max="798" width="35.85546875" style="46" customWidth="1"/>
    <col min="799" max="799" width="18.140625" style="46" customWidth="1"/>
    <col min="800" max="800" width="12.85546875" style="46" customWidth="1"/>
    <col min="801" max="801" width="17" style="46" customWidth="1"/>
    <col min="802" max="802" width="0" style="46" hidden="1" customWidth="1"/>
    <col min="803" max="803" width="4" style="46" customWidth="1"/>
    <col min="804" max="1052" width="9.140625" style="46"/>
    <col min="1053" max="1053" width="5.28515625" style="46" customWidth="1"/>
    <col min="1054" max="1054" width="35.85546875" style="46" customWidth="1"/>
    <col min="1055" max="1055" width="18.140625" style="46" customWidth="1"/>
    <col min="1056" max="1056" width="12.85546875" style="46" customWidth="1"/>
    <col min="1057" max="1057" width="17" style="46" customWidth="1"/>
    <col min="1058" max="1058" width="0" style="46" hidden="1" customWidth="1"/>
    <col min="1059" max="1059" width="4" style="46" customWidth="1"/>
    <col min="1060" max="1308" width="9.140625" style="46"/>
    <col min="1309" max="1309" width="5.28515625" style="46" customWidth="1"/>
    <col min="1310" max="1310" width="35.85546875" style="46" customWidth="1"/>
    <col min="1311" max="1311" width="18.140625" style="46" customWidth="1"/>
    <col min="1312" max="1312" width="12.85546875" style="46" customWidth="1"/>
    <col min="1313" max="1313" width="17" style="46" customWidth="1"/>
    <col min="1314" max="1314" width="0" style="46" hidden="1" customWidth="1"/>
    <col min="1315" max="1315" width="4" style="46" customWidth="1"/>
    <col min="1316" max="1564" width="9.140625" style="46"/>
    <col min="1565" max="1565" width="5.28515625" style="46" customWidth="1"/>
    <col min="1566" max="1566" width="35.85546875" style="46" customWidth="1"/>
    <col min="1567" max="1567" width="18.140625" style="46" customWidth="1"/>
    <col min="1568" max="1568" width="12.85546875" style="46" customWidth="1"/>
    <col min="1569" max="1569" width="17" style="46" customWidth="1"/>
    <col min="1570" max="1570" width="0" style="46" hidden="1" customWidth="1"/>
    <col min="1571" max="1571" width="4" style="46" customWidth="1"/>
    <col min="1572" max="1820" width="9.140625" style="46"/>
    <col min="1821" max="1821" width="5.28515625" style="46" customWidth="1"/>
    <col min="1822" max="1822" width="35.85546875" style="46" customWidth="1"/>
    <col min="1823" max="1823" width="18.140625" style="46" customWidth="1"/>
    <col min="1824" max="1824" width="12.85546875" style="46" customWidth="1"/>
    <col min="1825" max="1825" width="17" style="46" customWidth="1"/>
    <col min="1826" max="1826" width="0" style="46" hidden="1" customWidth="1"/>
    <col min="1827" max="1827" width="4" style="46" customWidth="1"/>
    <col min="1828" max="2076" width="9.140625" style="46"/>
    <col min="2077" max="2077" width="5.28515625" style="46" customWidth="1"/>
    <col min="2078" max="2078" width="35.85546875" style="46" customWidth="1"/>
    <col min="2079" max="2079" width="18.140625" style="46" customWidth="1"/>
    <col min="2080" max="2080" width="12.85546875" style="46" customWidth="1"/>
    <col min="2081" max="2081" width="17" style="46" customWidth="1"/>
    <col min="2082" max="2082" width="0" style="46" hidden="1" customWidth="1"/>
    <col min="2083" max="2083" width="4" style="46" customWidth="1"/>
    <col min="2084" max="2332" width="9.140625" style="46"/>
    <col min="2333" max="2333" width="5.28515625" style="46" customWidth="1"/>
    <col min="2334" max="2334" width="35.85546875" style="46" customWidth="1"/>
    <col min="2335" max="2335" width="18.140625" style="46" customWidth="1"/>
    <col min="2336" max="2336" width="12.85546875" style="46" customWidth="1"/>
    <col min="2337" max="2337" width="17" style="46" customWidth="1"/>
    <col min="2338" max="2338" width="0" style="46" hidden="1" customWidth="1"/>
    <col min="2339" max="2339" width="4" style="46" customWidth="1"/>
    <col min="2340" max="2588" width="9.140625" style="46"/>
    <col min="2589" max="2589" width="5.28515625" style="46" customWidth="1"/>
    <col min="2590" max="2590" width="35.85546875" style="46" customWidth="1"/>
    <col min="2591" max="2591" width="18.140625" style="46" customWidth="1"/>
    <col min="2592" max="2592" width="12.85546875" style="46" customWidth="1"/>
    <col min="2593" max="2593" width="17" style="46" customWidth="1"/>
    <col min="2594" max="2594" width="0" style="46" hidden="1" customWidth="1"/>
    <col min="2595" max="2595" width="4" style="46" customWidth="1"/>
    <col min="2596" max="2844" width="9.140625" style="46"/>
    <col min="2845" max="2845" width="5.28515625" style="46" customWidth="1"/>
    <col min="2846" max="2846" width="35.85546875" style="46" customWidth="1"/>
    <col min="2847" max="2847" width="18.140625" style="46" customWidth="1"/>
    <col min="2848" max="2848" width="12.85546875" style="46" customWidth="1"/>
    <col min="2849" max="2849" width="17" style="46" customWidth="1"/>
    <col min="2850" max="2850" width="0" style="46" hidden="1" customWidth="1"/>
    <col min="2851" max="2851" width="4" style="46" customWidth="1"/>
    <col min="2852" max="3100" width="9.140625" style="46"/>
    <col min="3101" max="3101" width="5.28515625" style="46" customWidth="1"/>
    <col min="3102" max="3102" width="35.85546875" style="46" customWidth="1"/>
    <col min="3103" max="3103" width="18.140625" style="46" customWidth="1"/>
    <col min="3104" max="3104" width="12.85546875" style="46" customWidth="1"/>
    <col min="3105" max="3105" width="17" style="46" customWidth="1"/>
    <col min="3106" max="3106" width="0" style="46" hidden="1" customWidth="1"/>
    <col min="3107" max="3107" width="4" style="46" customWidth="1"/>
    <col min="3108" max="3356" width="9.140625" style="46"/>
    <col min="3357" max="3357" width="5.28515625" style="46" customWidth="1"/>
    <col min="3358" max="3358" width="35.85546875" style="46" customWidth="1"/>
    <col min="3359" max="3359" width="18.140625" style="46" customWidth="1"/>
    <col min="3360" max="3360" width="12.85546875" style="46" customWidth="1"/>
    <col min="3361" max="3361" width="17" style="46" customWidth="1"/>
    <col min="3362" max="3362" width="0" style="46" hidden="1" customWidth="1"/>
    <col min="3363" max="3363" width="4" style="46" customWidth="1"/>
    <col min="3364" max="3612" width="9.140625" style="46"/>
    <col min="3613" max="3613" width="5.28515625" style="46" customWidth="1"/>
    <col min="3614" max="3614" width="35.85546875" style="46" customWidth="1"/>
    <col min="3615" max="3615" width="18.140625" style="46" customWidth="1"/>
    <col min="3616" max="3616" width="12.85546875" style="46" customWidth="1"/>
    <col min="3617" max="3617" width="17" style="46" customWidth="1"/>
    <col min="3618" max="3618" width="0" style="46" hidden="1" customWidth="1"/>
    <col min="3619" max="3619" width="4" style="46" customWidth="1"/>
    <col min="3620" max="3868" width="9.140625" style="46"/>
    <col min="3869" max="3869" width="5.28515625" style="46" customWidth="1"/>
    <col min="3870" max="3870" width="35.85546875" style="46" customWidth="1"/>
    <col min="3871" max="3871" width="18.140625" style="46" customWidth="1"/>
    <col min="3872" max="3872" width="12.85546875" style="46" customWidth="1"/>
    <col min="3873" max="3873" width="17" style="46" customWidth="1"/>
    <col min="3874" max="3874" width="0" style="46" hidden="1" customWidth="1"/>
    <col min="3875" max="3875" width="4" style="46" customWidth="1"/>
    <col min="3876" max="4124" width="9.140625" style="46"/>
    <col min="4125" max="4125" width="5.28515625" style="46" customWidth="1"/>
    <col min="4126" max="4126" width="35.85546875" style="46" customWidth="1"/>
    <col min="4127" max="4127" width="18.140625" style="46" customWidth="1"/>
    <col min="4128" max="4128" width="12.85546875" style="46" customWidth="1"/>
    <col min="4129" max="4129" width="17" style="46" customWidth="1"/>
    <col min="4130" max="4130" width="0" style="46" hidden="1" customWidth="1"/>
    <col min="4131" max="4131" width="4" style="46" customWidth="1"/>
    <col min="4132" max="4380" width="9.140625" style="46"/>
    <col min="4381" max="4381" width="5.28515625" style="46" customWidth="1"/>
    <col min="4382" max="4382" width="35.85546875" style="46" customWidth="1"/>
    <col min="4383" max="4383" width="18.140625" style="46" customWidth="1"/>
    <col min="4384" max="4384" width="12.85546875" style="46" customWidth="1"/>
    <col min="4385" max="4385" width="17" style="46" customWidth="1"/>
    <col min="4386" max="4386" width="0" style="46" hidden="1" customWidth="1"/>
    <col min="4387" max="4387" width="4" style="46" customWidth="1"/>
    <col min="4388" max="4636" width="9.140625" style="46"/>
    <col min="4637" max="4637" width="5.28515625" style="46" customWidth="1"/>
    <col min="4638" max="4638" width="35.85546875" style="46" customWidth="1"/>
    <col min="4639" max="4639" width="18.140625" style="46" customWidth="1"/>
    <col min="4640" max="4640" width="12.85546875" style="46" customWidth="1"/>
    <col min="4641" max="4641" width="17" style="46" customWidth="1"/>
    <col min="4642" max="4642" width="0" style="46" hidden="1" customWidth="1"/>
    <col min="4643" max="4643" width="4" style="46" customWidth="1"/>
    <col min="4644" max="4892" width="9.140625" style="46"/>
    <col min="4893" max="4893" width="5.28515625" style="46" customWidth="1"/>
    <col min="4894" max="4894" width="35.85546875" style="46" customWidth="1"/>
    <col min="4895" max="4895" width="18.140625" style="46" customWidth="1"/>
    <col min="4896" max="4896" width="12.85546875" style="46" customWidth="1"/>
    <col min="4897" max="4897" width="17" style="46" customWidth="1"/>
    <col min="4898" max="4898" width="0" style="46" hidden="1" customWidth="1"/>
    <col min="4899" max="4899" width="4" style="46" customWidth="1"/>
    <col min="4900" max="5148" width="9.140625" style="46"/>
    <col min="5149" max="5149" width="5.28515625" style="46" customWidth="1"/>
    <col min="5150" max="5150" width="35.85546875" style="46" customWidth="1"/>
    <col min="5151" max="5151" width="18.140625" style="46" customWidth="1"/>
    <col min="5152" max="5152" width="12.85546875" style="46" customWidth="1"/>
    <col min="5153" max="5153" width="17" style="46" customWidth="1"/>
    <col min="5154" max="5154" width="0" style="46" hidden="1" customWidth="1"/>
    <col min="5155" max="5155" width="4" style="46" customWidth="1"/>
    <col min="5156" max="5404" width="9.140625" style="46"/>
    <col min="5405" max="5405" width="5.28515625" style="46" customWidth="1"/>
    <col min="5406" max="5406" width="35.85546875" style="46" customWidth="1"/>
    <col min="5407" max="5407" width="18.140625" style="46" customWidth="1"/>
    <col min="5408" max="5408" width="12.85546875" style="46" customWidth="1"/>
    <col min="5409" max="5409" width="17" style="46" customWidth="1"/>
    <col min="5410" max="5410" width="0" style="46" hidden="1" customWidth="1"/>
    <col min="5411" max="5411" width="4" style="46" customWidth="1"/>
    <col min="5412" max="5660" width="9.140625" style="46"/>
    <col min="5661" max="5661" width="5.28515625" style="46" customWidth="1"/>
    <col min="5662" max="5662" width="35.85546875" style="46" customWidth="1"/>
    <col min="5663" max="5663" width="18.140625" style="46" customWidth="1"/>
    <col min="5664" max="5664" width="12.85546875" style="46" customWidth="1"/>
    <col min="5665" max="5665" width="17" style="46" customWidth="1"/>
    <col min="5666" max="5666" width="0" style="46" hidden="1" customWidth="1"/>
    <col min="5667" max="5667" width="4" style="46" customWidth="1"/>
    <col min="5668" max="5916" width="9.140625" style="46"/>
    <col min="5917" max="5917" width="5.28515625" style="46" customWidth="1"/>
    <col min="5918" max="5918" width="35.85546875" style="46" customWidth="1"/>
    <col min="5919" max="5919" width="18.140625" style="46" customWidth="1"/>
    <col min="5920" max="5920" width="12.85546875" style="46" customWidth="1"/>
    <col min="5921" max="5921" width="17" style="46" customWidth="1"/>
    <col min="5922" max="5922" width="0" style="46" hidden="1" customWidth="1"/>
    <col min="5923" max="5923" width="4" style="46" customWidth="1"/>
    <col min="5924" max="6172" width="9.140625" style="46"/>
    <col min="6173" max="6173" width="5.28515625" style="46" customWidth="1"/>
    <col min="6174" max="6174" width="35.85546875" style="46" customWidth="1"/>
    <col min="6175" max="6175" width="18.140625" style="46" customWidth="1"/>
    <col min="6176" max="6176" width="12.85546875" style="46" customWidth="1"/>
    <col min="6177" max="6177" width="17" style="46" customWidth="1"/>
    <col min="6178" max="6178" width="0" style="46" hidden="1" customWidth="1"/>
    <col min="6179" max="6179" width="4" style="46" customWidth="1"/>
    <col min="6180" max="6428" width="9.140625" style="46"/>
    <col min="6429" max="6429" width="5.28515625" style="46" customWidth="1"/>
    <col min="6430" max="6430" width="35.85546875" style="46" customWidth="1"/>
    <col min="6431" max="6431" width="18.140625" style="46" customWidth="1"/>
    <col min="6432" max="6432" width="12.85546875" style="46" customWidth="1"/>
    <col min="6433" max="6433" width="17" style="46" customWidth="1"/>
    <col min="6434" max="6434" width="0" style="46" hidden="1" customWidth="1"/>
    <col min="6435" max="6435" width="4" style="46" customWidth="1"/>
    <col min="6436" max="6684" width="9.140625" style="46"/>
    <col min="6685" max="6685" width="5.28515625" style="46" customWidth="1"/>
    <col min="6686" max="6686" width="35.85546875" style="46" customWidth="1"/>
    <col min="6687" max="6687" width="18.140625" style="46" customWidth="1"/>
    <col min="6688" max="6688" width="12.85546875" style="46" customWidth="1"/>
    <col min="6689" max="6689" width="17" style="46" customWidth="1"/>
    <col min="6690" max="6690" width="0" style="46" hidden="1" customWidth="1"/>
    <col min="6691" max="6691" width="4" style="46" customWidth="1"/>
    <col min="6692" max="6940" width="9.140625" style="46"/>
    <col min="6941" max="6941" width="5.28515625" style="46" customWidth="1"/>
    <col min="6942" max="6942" width="35.85546875" style="46" customWidth="1"/>
    <col min="6943" max="6943" width="18.140625" style="46" customWidth="1"/>
    <col min="6944" max="6944" width="12.85546875" style="46" customWidth="1"/>
    <col min="6945" max="6945" width="17" style="46" customWidth="1"/>
    <col min="6946" max="6946" width="0" style="46" hidden="1" customWidth="1"/>
    <col min="6947" max="6947" width="4" style="46" customWidth="1"/>
    <col min="6948" max="7196" width="9.140625" style="46"/>
    <col min="7197" max="7197" width="5.28515625" style="46" customWidth="1"/>
    <col min="7198" max="7198" width="35.85546875" style="46" customWidth="1"/>
    <col min="7199" max="7199" width="18.140625" style="46" customWidth="1"/>
    <col min="7200" max="7200" width="12.85546875" style="46" customWidth="1"/>
    <col min="7201" max="7201" width="17" style="46" customWidth="1"/>
    <col min="7202" max="7202" width="0" style="46" hidden="1" customWidth="1"/>
    <col min="7203" max="7203" width="4" style="46" customWidth="1"/>
    <col min="7204" max="7452" width="9.140625" style="46"/>
    <col min="7453" max="7453" width="5.28515625" style="46" customWidth="1"/>
    <col min="7454" max="7454" width="35.85546875" style="46" customWidth="1"/>
    <col min="7455" max="7455" width="18.140625" style="46" customWidth="1"/>
    <col min="7456" max="7456" width="12.85546875" style="46" customWidth="1"/>
    <col min="7457" max="7457" width="17" style="46" customWidth="1"/>
    <col min="7458" max="7458" width="0" style="46" hidden="1" customWidth="1"/>
    <col min="7459" max="7459" width="4" style="46" customWidth="1"/>
    <col min="7460" max="7708" width="9.140625" style="46"/>
    <col min="7709" max="7709" width="5.28515625" style="46" customWidth="1"/>
    <col min="7710" max="7710" width="35.85546875" style="46" customWidth="1"/>
    <col min="7711" max="7711" width="18.140625" style="46" customWidth="1"/>
    <col min="7712" max="7712" width="12.85546875" style="46" customWidth="1"/>
    <col min="7713" max="7713" width="17" style="46" customWidth="1"/>
    <col min="7714" max="7714" width="0" style="46" hidden="1" customWidth="1"/>
    <col min="7715" max="7715" width="4" style="46" customWidth="1"/>
    <col min="7716" max="7964" width="9.140625" style="46"/>
    <col min="7965" max="7965" width="5.28515625" style="46" customWidth="1"/>
    <col min="7966" max="7966" width="35.85546875" style="46" customWidth="1"/>
    <col min="7967" max="7967" width="18.140625" style="46" customWidth="1"/>
    <col min="7968" max="7968" width="12.85546875" style="46" customWidth="1"/>
    <col min="7969" max="7969" width="17" style="46" customWidth="1"/>
    <col min="7970" max="7970" width="0" style="46" hidden="1" customWidth="1"/>
    <col min="7971" max="7971" width="4" style="46" customWidth="1"/>
    <col min="7972" max="8220" width="9.140625" style="46"/>
    <col min="8221" max="8221" width="5.28515625" style="46" customWidth="1"/>
    <col min="8222" max="8222" width="35.85546875" style="46" customWidth="1"/>
    <col min="8223" max="8223" width="18.140625" style="46" customWidth="1"/>
    <col min="8224" max="8224" width="12.85546875" style="46" customWidth="1"/>
    <col min="8225" max="8225" width="17" style="46" customWidth="1"/>
    <col min="8226" max="8226" width="0" style="46" hidden="1" customWidth="1"/>
    <col min="8227" max="8227" width="4" style="46" customWidth="1"/>
    <col min="8228" max="8476" width="9.140625" style="46"/>
    <col min="8477" max="8477" width="5.28515625" style="46" customWidth="1"/>
    <col min="8478" max="8478" width="35.85546875" style="46" customWidth="1"/>
    <col min="8479" max="8479" width="18.140625" style="46" customWidth="1"/>
    <col min="8480" max="8480" width="12.85546875" style="46" customWidth="1"/>
    <col min="8481" max="8481" width="17" style="46" customWidth="1"/>
    <col min="8482" max="8482" width="0" style="46" hidden="1" customWidth="1"/>
    <col min="8483" max="8483" width="4" style="46" customWidth="1"/>
    <col min="8484" max="8732" width="9.140625" style="46"/>
    <col min="8733" max="8733" width="5.28515625" style="46" customWidth="1"/>
    <col min="8734" max="8734" width="35.85546875" style="46" customWidth="1"/>
    <col min="8735" max="8735" width="18.140625" style="46" customWidth="1"/>
    <col min="8736" max="8736" width="12.85546875" style="46" customWidth="1"/>
    <col min="8737" max="8737" width="17" style="46" customWidth="1"/>
    <col min="8738" max="8738" width="0" style="46" hidden="1" customWidth="1"/>
    <col min="8739" max="8739" width="4" style="46" customWidth="1"/>
    <col min="8740" max="8988" width="9.140625" style="46"/>
    <col min="8989" max="8989" width="5.28515625" style="46" customWidth="1"/>
    <col min="8990" max="8990" width="35.85546875" style="46" customWidth="1"/>
    <col min="8991" max="8991" width="18.140625" style="46" customWidth="1"/>
    <col min="8992" max="8992" width="12.85546875" style="46" customWidth="1"/>
    <col min="8993" max="8993" width="17" style="46" customWidth="1"/>
    <col min="8994" max="8994" width="0" style="46" hidden="1" customWidth="1"/>
    <col min="8995" max="8995" width="4" style="46" customWidth="1"/>
    <col min="8996" max="9244" width="9.140625" style="46"/>
    <col min="9245" max="9245" width="5.28515625" style="46" customWidth="1"/>
    <col min="9246" max="9246" width="35.85546875" style="46" customWidth="1"/>
    <col min="9247" max="9247" width="18.140625" style="46" customWidth="1"/>
    <col min="9248" max="9248" width="12.85546875" style="46" customWidth="1"/>
    <col min="9249" max="9249" width="17" style="46" customWidth="1"/>
    <col min="9250" max="9250" width="0" style="46" hidden="1" customWidth="1"/>
    <col min="9251" max="9251" width="4" style="46" customWidth="1"/>
    <col min="9252" max="9500" width="9.140625" style="46"/>
    <col min="9501" max="9501" width="5.28515625" style="46" customWidth="1"/>
    <col min="9502" max="9502" width="35.85546875" style="46" customWidth="1"/>
    <col min="9503" max="9503" width="18.140625" style="46" customWidth="1"/>
    <col min="9504" max="9504" width="12.85546875" style="46" customWidth="1"/>
    <col min="9505" max="9505" width="17" style="46" customWidth="1"/>
    <col min="9506" max="9506" width="0" style="46" hidden="1" customWidth="1"/>
    <col min="9507" max="9507" width="4" style="46" customWidth="1"/>
    <col min="9508" max="9756" width="9.140625" style="46"/>
    <col min="9757" max="9757" width="5.28515625" style="46" customWidth="1"/>
    <col min="9758" max="9758" width="35.85546875" style="46" customWidth="1"/>
    <col min="9759" max="9759" width="18.140625" style="46" customWidth="1"/>
    <col min="9760" max="9760" width="12.85546875" style="46" customWidth="1"/>
    <col min="9761" max="9761" width="17" style="46" customWidth="1"/>
    <col min="9762" max="9762" width="0" style="46" hidden="1" customWidth="1"/>
    <col min="9763" max="9763" width="4" style="46" customWidth="1"/>
    <col min="9764" max="10012" width="9.140625" style="46"/>
    <col min="10013" max="10013" width="5.28515625" style="46" customWidth="1"/>
    <col min="10014" max="10014" width="35.85546875" style="46" customWidth="1"/>
    <col min="10015" max="10015" width="18.140625" style="46" customWidth="1"/>
    <col min="10016" max="10016" width="12.85546875" style="46" customWidth="1"/>
    <col min="10017" max="10017" width="17" style="46" customWidth="1"/>
    <col min="10018" max="10018" width="0" style="46" hidden="1" customWidth="1"/>
    <col min="10019" max="10019" width="4" style="46" customWidth="1"/>
    <col min="10020" max="10268" width="9.140625" style="46"/>
    <col min="10269" max="10269" width="5.28515625" style="46" customWidth="1"/>
    <col min="10270" max="10270" width="35.85546875" style="46" customWidth="1"/>
    <col min="10271" max="10271" width="18.140625" style="46" customWidth="1"/>
    <col min="10272" max="10272" width="12.85546875" style="46" customWidth="1"/>
    <col min="10273" max="10273" width="17" style="46" customWidth="1"/>
    <col min="10274" max="10274" width="0" style="46" hidden="1" customWidth="1"/>
    <col min="10275" max="10275" width="4" style="46" customWidth="1"/>
    <col min="10276" max="10524" width="9.140625" style="46"/>
    <col min="10525" max="10525" width="5.28515625" style="46" customWidth="1"/>
    <col min="10526" max="10526" width="35.85546875" style="46" customWidth="1"/>
    <col min="10527" max="10527" width="18.140625" style="46" customWidth="1"/>
    <col min="10528" max="10528" width="12.85546875" style="46" customWidth="1"/>
    <col min="10529" max="10529" width="17" style="46" customWidth="1"/>
    <col min="10530" max="10530" width="0" style="46" hidden="1" customWidth="1"/>
    <col min="10531" max="10531" width="4" style="46" customWidth="1"/>
    <col min="10532" max="10780" width="9.140625" style="46"/>
    <col min="10781" max="10781" width="5.28515625" style="46" customWidth="1"/>
    <col min="10782" max="10782" width="35.85546875" style="46" customWidth="1"/>
    <col min="10783" max="10783" width="18.140625" style="46" customWidth="1"/>
    <col min="10784" max="10784" width="12.85546875" style="46" customWidth="1"/>
    <col min="10785" max="10785" width="17" style="46" customWidth="1"/>
    <col min="10786" max="10786" width="0" style="46" hidden="1" customWidth="1"/>
    <col min="10787" max="10787" width="4" style="46" customWidth="1"/>
    <col min="10788" max="11036" width="9.140625" style="46"/>
    <col min="11037" max="11037" width="5.28515625" style="46" customWidth="1"/>
    <col min="11038" max="11038" width="35.85546875" style="46" customWidth="1"/>
    <col min="11039" max="11039" width="18.140625" style="46" customWidth="1"/>
    <col min="11040" max="11040" width="12.85546875" style="46" customWidth="1"/>
    <col min="11041" max="11041" width="17" style="46" customWidth="1"/>
    <col min="11042" max="11042" width="0" style="46" hidden="1" customWidth="1"/>
    <col min="11043" max="11043" width="4" style="46" customWidth="1"/>
    <col min="11044" max="11292" width="9.140625" style="46"/>
    <col min="11293" max="11293" width="5.28515625" style="46" customWidth="1"/>
    <col min="11294" max="11294" width="35.85546875" style="46" customWidth="1"/>
    <col min="11295" max="11295" width="18.140625" style="46" customWidth="1"/>
    <col min="11296" max="11296" width="12.85546875" style="46" customWidth="1"/>
    <col min="11297" max="11297" width="17" style="46" customWidth="1"/>
    <col min="11298" max="11298" width="0" style="46" hidden="1" customWidth="1"/>
    <col min="11299" max="11299" width="4" style="46" customWidth="1"/>
    <col min="11300" max="11548" width="9.140625" style="46"/>
    <col min="11549" max="11549" width="5.28515625" style="46" customWidth="1"/>
    <col min="11550" max="11550" width="35.85546875" style="46" customWidth="1"/>
    <col min="11551" max="11551" width="18.140625" style="46" customWidth="1"/>
    <col min="11552" max="11552" width="12.85546875" style="46" customWidth="1"/>
    <col min="11553" max="11553" width="17" style="46" customWidth="1"/>
    <col min="11554" max="11554" width="0" style="46" hidden="1" customWidth="1"/>
    <col min="11555" max="11555" width="4" style="46" customWidth="1"/>
    <col min="11556" max="11804" width="9.140625" style="46"/>
    <col min="11805" max="11805" width="5.28515625" style="46" customWidth="1"/>
    <col min="11806" max="11806" width="35.85546875" style="46" customWidth="1"/>
    <col min="11807" max="11807" width="18.140625" style="46" customWidth="1"/>
    <col min="11808" max="11808" width="12.85546875" style="46" customWidth="1"/>
    <col min="11809" max="11809" width="17" style="46" customWidth="1"/>
    <col min="11810" max="11810" width="0" style="46" hidden="1" customWidth="1"/>
    <col min="11811" max="11811" width="4" style="46" customWidth="1"/>
    <col min="11812" max="12060" width="9.140625" style="46"/>
    <col min="12061" max="12061" width="5.28515625" style="46" customWidth="1"/>
    <col min="12062" max="12062" width="35.85546875" style="46" customWidth="1"/>
    <col min="12063" max="12063" width="18.140625" style="46" customWidth="1"/>
    <col min="12064" max="12064" width="12.85546875" style="46" customWidth="1"/>
    <col min="12065" max="12065" width="17" style="46" customWidth="1"/>
    <col min="12066" max="12066" width="0" style="46" hidden="1" customWidth="1"/>
    <col min="12067" max="12067" width="4" style="46" customWidth="1"/>
    <col min="12068" max="12316" width="9.140625" style="46"/>
    <col min="12317" max="12317" width="5.28515625" style="46" customWidth="1"/>
    <col min="12318" max="12318" width="35.85546875" style="46" customWidth="1"/>
    <col min="12319" max="12319" width="18.140625" style="46" customWidth="1"/>
    <col min="12320" max="12320" width="12.85546875" style="46" customWidth="1"/>
    <col min="12321" max="12321" width="17" style="46" customWidth="1"/>
    <col min="12322" max="12322" width="0" style="46" hidden="1" customWidth="1"/>
    <col min="12323" max="12323" width="4" style="46" customWidth="1"/>
    <col min="12324" max="12572" width="9.140625" style="46"/>
    <col min="12573" max="12573" width="5.28515625" style="46" customWidth="1"/>
    <col min="12574" max="12574" width="35.85546875" style="46" customWidth="1"/>
    <col min="12575" max="12575" width="18.140625" style="46" customWidth="1"/>
    <col min="12576" max="12576" width="12.85546875" style="46" customWidth="1"/>
    <col min="12577" max="12577" width="17" style="46" customWidth="1"/>
    <col min="12578" max="12578" width="0" style="46" hidden="1" customWidth="1"/>
    <col min="12579" max="12579" width="4" style="46" customWidth="1"/>
    <col min="12580" max="12828" width="9.140625" style="46"/>
    <col min="12829" max="12829" width="5.28515625" style="46" customWidth="1"/>
    <col min="12830" max="12830" width="35.85546875" style="46" customWidth="1"/>
    <col min="12831" max="12831" width="18.140625" style="46" customWidth="1"/>
    <col min="12832" max="12832" width="12.85546875" style="46" customWidth="1"/>
    <col min="12833" max="12833" width="17" style="46" customWidth="1"/>
    <col min="12834" max="12834" width="0" style="46" hidden="1" customWidth="1"/>
    <col min="12835" max="12835" width="4" style="46" customWidth="1"/>
    <col min="12836" max="13084" width="9.140625" style="46"/>
    <col min="13085" max="13085" width="5.28515625" style="46" customWidth="1"/>
    <col min="13086" max="13086" width="35.85546875" style="46" customWidth="1"/>
    <col min="13087" max="13087" width="18.140625" style="46" customWidth="1"/>
    <col min="13088" max="13088" width="12.85546875" style="46" customWidth="1"/>
    <col min="13089" max="13089" width="17" style="46" customWidth="1"/>
    <col min="13090" max="13090" width="0" style="46" hidden="1" customWidth="1"/>
    <col min="13091" max="13091" width="4" style="46" customWidth="1"/>
    <col min="13092" max="13340" width="9.140625" style="46"/>
    <col min="13341" max="13341" width="5.28515625" style="46" customWidth="1"/>
    <col min="13342" max="13342" width="35.85546875" style="46" customWidth="1"/>
    <col min="13343" max="13343" width="18.140625" style="46" customWidth="1"/>
    <col min="13344" max="13344" width="12.85546875" style="46" customWidth="1"/>
    <col min="13345" max="13345" width="17" style="46" customWidth="1"/>
    <col min="13346" max="13346" width="0" style="46" hidden="1" customWidth="1"/>
    <col min="13347" max="13347" width="4" style="46" customWidth="1"/>
    <col min="13348" max="13596" width="9.140625" style="46"/>
    <col min="13597" max="13597" width="5.28515625" style="46" customWidth="1"/>
    <col min="13598" max="13598" width="35.85546875" style="46" customWidth="1"/>
    <col min="13599" max="13599" width="18.140625" style="46" customWidth="1"/>
    <col min="13600" max="13600" width="12.85546875" style="46" customWidth="1"/>
    <col min="13601" max="13601" width="17" style="46" customWidth="1"/>
    <col min="13602" max="13602" width="0" style="46" hidden="1" customWidth="1"/>
    <col min="13603" max="13603" width="4" style="46" customWidth="1"/>
    <col min="13604" max="13852" width="9.140625" style="46"/>
    <col min="13853" max="13853" width="5.28515625" style="46" customWidth="1"/>
    <col min="13854" max="13854" width="35.85546875" style="46" customWidth="1"/>
    <col min="13855" max="13855" width="18.140625" style="46" customWidth="1"/>
    <col min="13856" max="13856" width="12.85546875" style="46" customWidth="1"/>
    <col min="13857" max="13857" width="17" style="46" customWidth="1"/>
    <col min="13858" max="13858" width="0" style="46" hidden="1" customWidth="1"/>
    <col min="13859" max="13859" width="4" style="46" customWidth="1"/>
    <col min="13860" max="14108" width="9.140625" style="46"/>
    <col min="14109" max="14109" width="5.28515625" style="46" customWidth="1"/>
    <col min="14110" max="14110" width="35.85546875" style="46" customWidth="1"/>
    <col min="14111" max="14111" width="18.140625" style="46" customWidth="1"/>
    <col min="14112" max="14112" width="12.85546875" style="46" customWidth="1"/>
    <col min="14113" max="14113" width="17" style="46" customWidth="1"/>
    <col min="14114" max="14114" width="0" style="46" hidden="1" customWidth="1"/>
    <col min="14115" max="14115" width="4" style="46" customWidth="1"/>
    <col min="14116" max="14364" width="9.140625" style="46"/>
    <col min="14365" max="14365" width="5.28515625" style="46" customWidth="1"/>
    <col min="14366" max="14366" width="35.85546875" style="46" customWidth="1"/>
    <col min="14367" max="14367" width="18.140625" style="46" customWidth="1"/>
    <col min="14368" max="14368" width="12.85546875" style="46" customWidth="1"/>
    <col min="14369" max="14369" width="17" style="46" customWidth="1"/>
    <col min="14370" max="14370" width="0" style="46" hidden="1" customWidth="1"/>
    <col min="14371" max="14371" width="4" style="46" customWidth="1"/>
    <col min="14372" max="14620" width="9.140625" style="46"/>
    <col min="14621" max="14621" width="5.28515625" style="46" customWidth="1"/>
    <col min="14622" max="14622" width="35.85546875" style="46" customWidth="1"/>
    <col min="14623" max="14623" width="18.140625" style="46" customWidth="1"/>
    <col min="14624" max="14624" width="12.85546875" style="46" customWidth="1"/>
    <col min="14625" max="14625" width="17" style="46" customWidth="1"/>
    <col min="14626" max="14626" width="0" style="46" hidden="1" customWidth="1"/>
    <col min="14627" max="14627" width="4" style="46" customWidth="1"/>
    <col min="14628" max="14876" width="9.140625" style="46"/>
    <col min="14877" max="14877" width="5.28515625" style="46" customWidth="1"/>
    <col min="14878" max="14878" width="35.85546875" style="46" customWidth="1"/>
    <col min="14879" max="14879" width="18.140625" style="46" customWidth="1"/>
    <col min="14880" max="14880" width="12.85546875" style="46" customWidth="1"/>
    <col min="14881" max="14881" width="17" style="46" customWidth="1"/>
    <col min="14882" max="14882" width="0" style="46" hidden="1" customWidth="1"/>
    <col min="14883" max="14883" width="4" style="46" customWidth="1"/>
    <col min="14884" max="15132" width="9.140625" style="46"/>
    <col min="15133" max="15133" width="5.28515625" style="46" customWidth="1"/>
    <col min="15134" max="15134" width="35.85546875" style="46" customWidth="1"/>
    <col min="15135" max="15135" width="18.140625" style="46" customWidth="1"/>
    <col min="15136" max="15136" width="12.85546875" style="46" customWidth="1"/>
    <col min="15137" max="15137" width="17" style="46" customWidth="1"/>
    <col min="15138" max="15138" width="0" style="46" hidden="1" customWidth="1"/>
    <col min="15139" max="15139" width="4" style="46" customWidth="1"/>
    <col min="15140" max="15388" width="9.140625" style="46"/>
    <col min="15389" max="15389" width="5.28515625" style="46" customWidth="1"/>
    <col min="15390" max="15390" width="35.85546875" style="46" customWidth="1"/>
    <col min="15391" max="15391" width="18.140625" style="46" customWidth="1"/>
    <col min="15392" max="15392" width="12.85546875" style="46" customWidth="1"/>
    <col min="15393" max="15393" width="17" style="46" customWidth="1"/>
    <col min="15394" max="15394" width="0" style="46" hidden="1" customWidth="1"/>
    <col min="15395" max="15395" width="4" style="46" customWidth="1"/>
    <col min="15396" max="15644" width="9.140625" style="46"/>
    <col min="15645" max="15645" width="5.28515625" style="46" customWidth="1"/>
    <col min="15646" max="15646" width="35.85546875" style="46" customWidth="1"/>
    <col min="15647" max="15647" width="18.140625" style="46" customWidth="1"/>
    <col min="15648" max="15648" width="12.85546875" style="46" customWidth="1"/>
    <col min="15649" max="15649" width="17" style="46" customWidth="1"/>
    <col min="15650" max="15650" width="0" style="46" hidden="1" customWidth="1"/>
    <col min="15651" max="15651" width="4" style="46" customWidth="1"/>
    <col min="15652" max="16384" width="9.140625" style="46"/>
  </cols>
  <sheetData>
    <row r="1" spans="1:7" s="1" customFormat="1" x14ac:dyDescent="0.25">
      <c r="A1" s="37"/>
      <c r="C1" s="72" t="s">
        <v>113</v>
      </c>
      <c r="D1" s="72"/>
      <c r="E1" s="72"/>
      <c r="F1" s="2"/>
      <c r="G1" s="2"/>
    </row>
    <row r="2" spans="1:7" s="1" customFormat="1" ht="13.5" customHeight="1" x14ac:dyDescent="0.25">
      <c r="A2" s="37"/>
      <c r="C2" s="73" t="s">
        <v>95</v>
      </c>
      <c r="D2" s="73"/>
      <c r="E2" s="73"/>
      <c r="F2" s="2"/>
      <c r="G2" s="2"/>
    </row>
    <row r="3" spans="1:7" s="1" customFormat="1" x14ac:dyDescent="0.25">
      <c r="A3" s="37"/>
      <c r="C3" s="74" t="s">
        <v>122</v>
      </c>
      <c r="D3" s="74"/>
      <c r="E3" s="74"/>
      <c r="F3" s="2"/>
      <c r="G3" s="2"/>
    </row>
    <row r="4" spans="1:7" s="1" customFormat="1" x14ac:dyDescent="0.25">
      <c r="A4" s="37"/>
      <c r="C4" s="41"/>
      <c r="D4" s="41"/>
      <c r="E4" s="41"/>
      <c r="F4" s="2"/>
      <c r="G4" s="2"/>
    </row>
    <row r="5" spans="1:7" x14ac:dyDescent="0.25">
      <c r="C5" s="75" t="s">
        <v>111</v>
      </c>
      <c r="D5" s="75"/>
      <c r="E5" s="75"/>
    </row>
    <row r="6" spans="1:7" ht="13.5" customHeight="1" x14ac:dyDescent="0.25">
      <c r="C6" s="81" t="str">
        <f>+'[2]2'!C6:E6</f>
        <v>Աբովյան համայնքի ավագանու 2022 թվականի</v>
      </c>
      <c r="D6" s="81"/>
      <c r="E6" s="81"/>
      <c r="F6" s="47"/>
      <c r="G6" s="47"/>
    </row>
    <row r="7" spans="1:7" x14ac:dyDescent="0.25">
      <c r="C7" s="82" t="str">
        <f>+'[2]2'!C7:E7</f>
        <v>դեկտեմբերի 28-ի  N 198 -Ա  որոշման</v>
      </c>
      <c r="D7" s="82"/>
      <c r="E7" s="82"/>
      <c r="F7" s="47"/>
      <c r="G7" s="47"/>
    </row>
    <row r="8" spans="1:7" x14ac:dyDescent="0.25">
      <c r="C8" s="48"/>
      <c r="D8" s="48"/>
      <c r="E8" s="48"/>
    </row>
    <row r="9" spans="1:7" s="34" customFormat="1" ht="92.25" customHeight="1" x14ac:dyDescent="0.3">
      <c r="A9" s="79" t="s">
        <v>100</v>
      </c>
      <c r="B9" s="80"/>
      <c r="C9" s="80"/>
      <c r="D9" s="80"/>
      <c r="E9" s="80"/>
    </row>
    <row r="10" spans="1:7" s="49" customFormat="1" ht="18.75" customHeight="1" x14ac:dyDescent="0.3">
      <c r="A10" s="44"/>
      <c r="B10" s="7"/>
      <c r="C10" s="44"/>
      <c r="D10" s="44"/>
      <c r="E10" s="44"/>
      <c r="G10" s="50"/>
    </row>
    <row r="11" spans="1:7" s="54" customFormat="1" ht="18.75" customHeight="1" x14ac:dyDescent="0.3">
      <c r="A11" s="8"/>
      <c r="B11" s="51" t="s">
        <v>112</v>
      </c>
      <c r="C11" s="8"/>
      <c r="D11" s="8"/>
      <c r="E11" s="8"/>
      <c r="F11" s="52"/>
      <c r="G11" s="53"/>
    </row>
    <row r="12" spans="1:7" s="54" customFormat="1" ht="23.25" customHeight="1" x14ac:dyDescent="0.3">
      <c r="A12" s="8"/>
      <c r="B12" s="77" t="s">
        <v>1</v>
      </c>
      <c r="C12" s="77"/>
      <c r="D12" s="77"/>
      <c r="E12" s="77"/>
      <c r="F12" s="52"/>
      <c r="G12" s="53"/>
    </row>
    <row r="13" spans="1:7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93</v>
      </c>
      <c r="E13" s="10" t="s">
        <v>6</v>
      </c>
    </row>
    <row r="14" spans="1:7" s="56" customFormat="1" ht="23.25" customHeight="1" x14ac:dyDescent="0.2">
      <c r="A14" s="23">
        <v>1</v>
      </c>
      <c r="B14" s="24" t="s">
        <v>8</v>
      </c>
      <c r="C14" s="55">
        <v>1</v>
      </c>
      <c r="D14" s="25">
        <v>250000</v>
      </c>
      <c r="E14" s="25">
        <f t="shared" ref="E14:E21" si="0">D14*C14</f>
        <v>250000</v>
      </c>
    </row>
    <row r="15" spans="1:7" s="5" customFormat="1" ht="40.5" customHeight="1" x14ac:dyDescent="0.2">
      <c r="A15" s="14">
        <v>2</v>
      </c>
      <c r="B15" s="43" t="s">
        <v>101</v>
      </c>
      <c r="C15" s="16">
        <v>1</v>
      </c>
      <c r="D15" s="17">
        <v>130000</v>
      </c>
      <c r="E15" s="17">
        <f t="shared" si="0"/>
        <v>130000</v>
      </c>
    </row>
    <row r="16" spans="1:7" s="56" customFormat="1" ht="23.25" customHeight="1" x14ac:dyDescent="0.2">
      <c r="A16" s="23">
        <v>3</v>
      </c>
      <c r="B16" s="24" t="s">
        <v>102</v>
      </c>
      <c r="C16" s="55">
        <v>8.5</v>
      </c>
      <c r="D16" s="25">
        <v>180000</v>
      </c>
      <c r="E16" s="25">
        <f>D16*C16</f>
        <v>1530000</v>
      </c>
    </row>
    <row r="17" spans="1:7" s="5" customFormat="1" ht="23.25" customHeight="1" x14ac:dyDescent="0.2">
      <c r="A17" s="14">
        <v>4</v>
      </c>
      <c r="B17" s="43" t="s">
        <v>11</v>
      </c>
      <c r="C17" s="16">
        <v>1</v>
      </c>
      <c r="D17" s="17">
        <v>150000</v>
      </c>
      <c r="E17" s="17">
        <f t="shared" si="0"/>
        <v>150000</v>
      </c>
    </row>
    <row r="18" spans="1:7" s="5" customFormat="1" ht="23.25" customHeight="1" x14ac:dyDescent="0.2">
      <c r="A18" s="14">
        <v>5</v>
      </c>
      <c r="B18" s="43" t="s">
        <v>22</v>
      </c>
      <c r="C18" s="16">
        <v>2</v>
      </c>
      <c r="D18" s="17">
        <v>95630</v>
      </c>
      <c r="E18" s="17">
        <f t="shared" si="0"/>
        <v>191260</v>
      </c>
    </row>
    <row r="19" spans="1:7" s="5" customFormat="1" ht="23.25" customHeight="1" x14ac:dyDescent="0.2">
      <c r="A19" s="14">
        <v>6</v>
      </c>
      <c r="B19" s="43" t="s">
        <v>23</v>
      </c>
      <c r="C19" s="16">
        <v>1</v>
      </c>
      <c r="D19" s="17">
        <v>95630</v>
      </c>
      <c r="E19" s="17">
        <f t="shared" si="0"/>
        <v>95630</v>
      </c>
    </row>
    <row r="20" spans="1:7" s="5" customFormat="1" ht="23.25" customHeight="1" x14ac:dyDescent="0.2">
      <c r="A20" s="14">
        <v>7</v>
      </c>
      <c r="B20" s="43" t="s">
        <v>21</v>
      </c>
      <c r="C20" s="16">
        <v>3</v>
      </c>
      <c r="D20" s="17">
        <v>95630</v>
      </c>
      <c r="E20" s="17">
        <f t="shared" si="0"/>
        <v>286890</v>
      </c>
    </row>
    <row r="21" spans="1:7" s="5" customFormat="1" ht="23.25" customHeight="1" x14ac:dyDescent="0.2">
      <c r="A21" s="14">
        <v>8</v>
      </c>
      <c r="B21" s="43" t="s">
        <v>103</v>
      </c>
      <c r="C21" s="16">
        <v>1</v>
      </c>
      <c r="D21" s="17">
        <v>95630</v>
      </c>
      <c r="E21" s="17">
        <f t="shared" si="0"/>
        <v>95630</v>
      </c>
    </row>
    <row r="22" spans="1:7" s="58" customFormat="1" ht="23.25" customHeight="1" x14ac:dyDescent="0.25">
      <c r="A22" s="42"/>
      <c r="B22" s="18" t="s">
        <v>24</v>
      </c>
      <c r="C22" s="19">
        <f>SUM(C14:C21)</f>
        <v>18.5</v>
      </c>
      <c r="D22" s="21"/>
      <c r="E22" s="21">
        <f>SUM(E14:E21)</f>
        <v>2729410</v>
      </c>
      <c r="F22" s="57">
        <f>SUM(F14:F20)</f>
        <v>0</v>
      </c>
      <c r="G22" s="38" t="s">
        <v>97</v>
      </c>
    </row>
    <row r="23" spans="1:7" s="47" customFormat="1" x14ac:dyDescent="0.25">
      <c r="A23" s="59"/>
      <c r="C23" s="59"/>
      <c r="D23" s="59"/>
      <c r="E23" s="59"/>
    </row>
  </sheetData>
  <mergeCells count="8">
    <mergeCell ref="A9:E9"/>
    <mergeCell ref="B12:E12"/>
    <mergeCell ref="C1:E1"/>
    <mergeCell ref="C2:E2"/>
    <mergeCell ref="C3:E3"/>
    <mergeCell ref="C5:E5"/>
    <mergeCell ref="C6:E6"/>
    <mergeCell ref="C7:E7"/>
  </mergeCells>
  <pageMargins left="0.75" right="0.25" top="0.5" bottom="0" header="0.5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6"/>
  <sheetViews>
    <sheetView workbookViewId="0">
      <selection activeCell="D17" sqref="D17"/>
    </sheetView>
  </sheetViews>
  <sheetFormatPr defaultRowHeight="16.5" x14ac:dyDescent="0.2"/>
  <cols>
    <col min="1" max="1" width="6.85546875" style="31" customWidth="1"/>
    <col min="2" max="2" width="46.140625" style="5" customWidth="1"/>
    <col min="3" max="3" width="12.7109375" style="32" customWidth="1"/>
    <col min="4" max="4" width="12.140625" style="33" customWidth="1"/>
    <col min="5" max="5" width="14.7109375" style="33" customWidth="1"/>
    <col min="6" max="6" width="3.140625" style="33" customWidth="1"/>
    <col min="7" max="189" width="9.140625" style="33"/>
    <col min="190" max="190" width="4.28515625" style="33" customWidth="1"/>
    <col min="191" max="191" width="39" style="33" customWidth="1"/>
    <col min="192" max="192" width="9.7109375" style="33" customWidth="1"/>
    <col min="193" max="193" width="14.42578125" style="33" customWidth="1"/>
    <col min="194" max="194" width="12.5703125" style="33" customWidth="1"/>
    <col min="195" max="195" width="14.5703125" style="33" customWidth="1"/>
    <col min="196" max="196" width="0" style="33" hidden="1" customWidth="1"/>
    <col min="197" max="197" width="12.85546875" style="33" customWidth="1"/>
    <col min="198" max="198" width="13.85546875" style="33" customWidth="1"/>
    <col min="199" max="199" width="11.5703125" style="33" bestFit="1" customWidth="1"/>
    <col min="200" max="445" width="9.140625" style="33"/>
    <col min="446" max="446" width="4.28515625" style="33" customWidth="1"/>
    <col min="447" max="447" width="39" style="33" customWidth="1"/>
    <col min="448" max="448" width="9.7109375" style="33" customWidth="1"/>
    <col min="449" max="449" width="14.42578125" style="33" customWidth="1"/>
    <col min="450" max="450" width="12.5703125" style="33" customWidth="1"/>
    <col min="451" max="451" width="14.5703125" style="33" customWidth="1"/>
    <col min="452" max="452" width="0" style="33" hidden="1" customWidth="1"/>
    <col min="453" max="453" width="12.85546875" style="33" customWidth="1"/>
    <col min="454" max="454" width="13.85546875" style="33" customWidth="1"/>
    <col min="455" max="455" width="11.5703125" style="33" bestFit="1" customWidth="1"/>
    <col min="456" max="701" width="9.140625" style="33"/>
    <col min="702" max="702" width="4.28515625" style="33" customWidth="1"/>
    <col min="703" max="703" width="39" style="33" customWidth="1"/>
    <col min="704" max="704" width="9.7109375" style="33" customWidth="1"/>
    <col min="705" max="705" width="14.42578125" style="33" customWidth="1"/>
    <col min="706" max="706" width="12.5703125" style="33" customWidth="1"/>
    <col min="707" max="707" width="14.5703125" style="33" customWidth="1"/>
    <col min="708" max="708" width="0" style="33" hidden="1" customWidth="1"/>
    <col min="709" max="709" width="12.85546875" style="33" customWidth="1"/>
    <col min="710" max="710" width="13.85546875" style="33" customWidth="1"/>
    <col min="711" max="711" width="11.5703125" style="33" bestFit="1" customWidth="1"/>
    <col min="712" max="957" width="9.140625" style="33"/>
    <col min="958" max="958" width="4.28515625" style="33" customWidth="1"/>
    <col min="959" max="959" width="39" style="33" customWidth="1"/>
    <col min="960" max="960" width="9.7109375" style="33" customWidth="1"/>
    <col min="961" max="961" width="14.42578125" style="33" customWidth="1"/>
    <col min="962" max="962" width="12.5703125" style="33" customWidth="1"/>
    <col min="963" max="963" width="14.5703125" style="33" customWidth="1"/>
    <col min="964" max="964" width="0" style="33" hidden="1" customWidth="1"/>
    <col min="965" max="965" width="12.85546875" style="33" customWidth="1"/>
    <col min="966" max="966" width="13.85546875" style="33" customWidth="1"/>
    <col min="967" max="967" width="11.5703125" style="33" bestFit="1" customWidth="1"/>
    <col min="968" max="1213" width="9.140625" style="33"/>
    <col min="1214" max="1214" width="4.28515625" style="33" customWidth="1"/>
    <col min="1215" max="1215" width="39" style="33" customWidth="1"/>
    <col min="1216" max="1216" width="9.7109375" style="33" customWidth="1"/>
    <col min="1217" max="1217" width="14.42578125" style="33" customWidth="1"/>
    <col min="1218" max="1218" width="12.5703125" style="33" customWidth="1"/>
    <col min="1219" max="1219" width="14.5703125" style="33" customWidth="1"/>
    <col min="1220" max="1220" width="0" style="33" hidden="1" customWidth="1"/>
    <col min="1221" max="1221" width="12.85546875" style="33" customWidth="1"/>
    <col min="1222" max="1222" width="13.85546875" style="33" customWidth="1"/>
    <col min="1223" max="1223" width="11.5703125" style="33" bestFit="1" customWidth="1"/>
    <col min="1224" max="1469" width="9.140625" style="33"/>
    <col min="1470" max="1470" width="4.28515625" style="33" customWidth="1"/>
    <col min="1471" max="1471" width="39" style="33" customWidth="1"/>
    <col min="1472" max="1472" width="9.7109375" style="33" customWidth="1"/>
    <col min="1473" max="1473" width="14.42578125" style="33" customWidth="1"/>
    <col min="1474" max="1474" width="12.5703125" style="33" customWidth="1"/>
    <col min="1475" max="1475" width="14.5703125" style="33" customWidth="1"/>
    <col min="1476" max="1476" width="0" style="33" hidden="1" customWidth="1"/>
    <col min="1477" max="1477" width="12.85546875" style="33" customWidth="1"/>
    <col min="1478" max="1478" width="13.85546875" style="33" customWidth="1"/>
    <col min="1479" max="1479" width="11.5703125" style="33" bestFit="1" customWidth="1"/>
    <col min="1480" max="1725" width="9.140625" style="33"/>
    <col min="1726" max="1726" width="4.28515625" style="33" customWidth="1"/>
    <col min="1727" max="1727" width="39" style="33" customWidth="1"/>
    <col min="1728" max="1728" width="9.7109375" style="33" customWidth="1"/>
    <col min="1729" max="1729" width="14.42578125" style="33" customWidth="1"/>
    <col min="1730" max="1730" width="12.5703125" style="33" customWidth="1"/>
    <col min="1731" max="1731" width="14.5703125" style="33" customWidth="1"/>
    <col min="1732" max="1732" width="0" style="33" hidden="1" customWidth="1"/>
    <col min="1733" max="1733" width="12.85546875" style="33" customWidth="1"/>
    <col min="1734" max="1734" width="13.85546875" style="33" customWidth="1"/>
    <col min="1735" max="1735" width="11.5703125" style="33" bestFit="1" customWidth="1"/>
    <col min="1736" max="1981" width="9.140625" style="33"/>
    <col min="1982" max="1982" width="4.28515625" style="33" customWidth="1"/>
    <col min="1983" max="1983" width="39" style="33" customWidth="1"/>
    <col min="1984" max="1984" width="9.7109375" style="33" customWidth="1"/>
    <col min="1985" max="1985" width="14.42578125" style="33" customWidth="1"/>
    <col min="1986" max="1986" width="12.5703125" style="33" customWidth="1"/>
    <col min="1987" max="1987" width="14.5703125" style="33" customWidth="1"/>
    <col min="1988" max="1988" width="0" style="33" hidden="1" customWidth="1"/>
    <col min="1989" max="1989" width="12.85546875" style="33" customWidth="1"/>
    <col min="1990" max="1990" width="13.85546875" style="33" customWidth="1"/>
    <col min="1991" max="1991" width="11.5703125" style="33" bestFit="1" customWidth="1"/>
    <col min="1992" max="2237" width="9.140625" style="33"/>
    <col min="2238" max="2238" width="4.28515625" style="33" customWidth="1"/>
    <col min="2239" max="2239" width="39" style="33" customWidth="1"/>
    <col min="2240" max="2240" width="9.7109375" style="33" customWidth="1"/>
    <col min="2241" max="2241" width="14.42578125" style="33" customWidth="1"/>
    <col min="2242" max="2242" width="12.5703125" style="33" customWidth="1"/>
    <col min="2243" max="2243" width="14.5703125" style="33" customWidth="1"/>
    <col min="2244" max="2244" width="0" style="33" hidden="1" customWidth="1"/>
    <col min="2245" max="2245" width="12.85546875" style="33" customWidth="1"/>
    <col min="2246" max="2246" width="13.85546875" style="33" customWidth="1"/>
    <col min="2247" max="2247" width="11.5703125" style="33" bestFit="1" customWidth="1"/>
    <col min="2248" max="2493" width="9.140625" style="33"/>
    <col min="2494" max="2494" width="4.28515625" style="33" customWidth="1"/>
    <col min="2495" max="2495" width="39" style="33" customWidth="1"/>
    <col min="2496" max="2496" width="9.7109375" style="33" customWidth="1"/>
    <col min="2497" max="2497" width="14.42578125" style="33" customWidth="1"/>
    <col min="2498" max="2498" width="12.5703125" style="33" customWidth="1"/>
    <col min="2499" max="2499" width="14.5703125" style="33" customWidth="1"/>
    <col min="2500" max="2500" width="0" style="33" hidden="1" customWidth="1"/>
    <col min="2501" max="2501" width="12.85546875" style="33" customWidth="1"/>
    <col min="2502" max="2502" width="13.85546875" style="33" customWidth="1"/>
    <col min="2503" max="2503" width="11.5703125" style="33" bestFit="1" customWidth="1"/>
    <col min="2504" max="2749" width="9.140625" style="33"/>
    <col min="2750" max="2750" width="4.28515625" style="33" customWidth="1"/>
    <col min="2751" max="2751" width="39" style="33" customWidth="1"/>
    <col min="2752" max="2752" width="9.7109375" style="33" customWidth="1"/>
    <col min="2753" max="2753" width="14.42578125" style="33" customWidth="1"/>
    <col min="2754" max="2754" width="12.5703125" style="33" customWidth="1"/>
    <col min="2755" max="2755" width="14.5703125" style="33" customWidth="1"/>
    <col min="2756" max="2756" width="0" style="33" hidden="1" customWidth="1"/>
    <col min="2757" max="2757" width="12.85546875" style="33" customWidth="1"/>
    <col min="2758" max="2758" width="13.85546875" style="33" customWidth="1"/>
    <col min="2759" max="2759" width="11.5703125" style="33" bestFit="1" customWidth="1"/>
    <col min="2760" max="3005" width="9.140625" style="33"/>
    <col min="3006" max="3006" width="4.28515625" style="33" customWidth="1"/>
    <col min="3007" max="3007" width="39" style="33" customWidth="1"/>
    <col min="3008" max="3008" width="9.7109375" style="33" customWidth="1"/>
    <col min="3009" max="3009" width="14.42578125" style="33" customWidth="1"/>
    <col min="3010" max="3010" width="12.5703125" style="33" customWidth="1"/>
    <col min="3011" max="3011" width="14.5703125" style="33" customWidth="1"/>
    <col min="3012" max="3012" width="0" style="33" hidden="1" customWidth="1"/>
    <col min="3013" max="3013" width="12.85546875" style="33" customWidth="1"/>
    <col min="3014" max="3014" width="13.85546875" style="33" customWidth="1"/>
    <col min="3015" max="3015" width="11.5703125" style="33" bestFit="1" customWidth="1"/>
    <col min="3016" max="3261" width="9.140625" style="33"/>
    <col min="3262" max="3262" width="4.28515625" style="33" customWidth="1"/>
    <col min="3263" max="3263" width="39" style="33" customWidth="1"/>
    <col min="3264" max="3264" width="9.7109375" style="33" customWidth="1"/>
    <col min="3265" max="3265" width="14.42578125" style="33" customWidth="1"/>
    <col min="3266" max="3266" width="12.5703125" style="33" customWidth="1"/>
    <col min="3267" max="3267" width="14.5703125" style="33" customWidth="1"/>
    <col min="3268" max="3268" width="0" style="33" hidden="1" customWidth="1"/>
    <col min="3269" max="3269" width="12.85546875" style="33" customWidth="1"/>
    <col min="3270" max="3270" width="13.85546875" style="33" customWidth="1"/>
    <col min="3271" max="3271" width="11.5703125" style="33" bestFit="1" customWidth="1"/>
    <col min="3272" max="3517" width="9.140625" style="33"/>
    <col min="3518" max="3518" width="4.28515625" style="33" customWidth="1"/>
    <col min="3519" max="3519" width="39" style="33" customWidth="1"/>
    <col min="3520" max="3520" width="9.7109375" style="33" customWidth="1"/>
    <col min="3521" max="3521" width="14.42578125" style="33" customWidth="1"/>
    <col min="3522" max="3522" width="12.5703125" style="33" customWidth="1"/>
    <col min="3523" max="3523" width="14.5703125" style="33" customWidth="1"/>
    <col min="3524" max="3524" width="0" style="33" hidden="1" customWidth="1"/>
    <col min="3525" max="3525" width="12.85546875" style="33" customWidth="1"/>
    <col min="3526" max="3526" width="13.85546875" style="33" customWidth="1"/>
    <col min="3527" max="3527" width="11.5703125" style="33" bestFit="1" customWidth="1"/>
    <col min="3528" max="3773" width="9.140625" style="33"/>
    <col min="3774" max="3774" width="4.28515625" style="33" customWidth="1"/>
    <col min="3775" max="3775" width="39" style="33" customWidth="1"/>
    <col min="3776" max="3776" width="9.7109375" style="33" customWidth="1"/>
    <col min="3777" max="3777" width="14.42578125" style="33" customWidth="1"/>
    <col min="3778" max="3778" width="12.5703125" style="33" customWidth="1"/>
    <col min="3779" max="3779" width="14.5703125" style="33" customWidth="1"/>
    <col min="3780" max="3780" width="0" style="33" hidden="1" customWidth="1"/>
    <col min="3781" max="3781" width="12.85546875" style="33" customWidth="1"/>
    <col min="3782" max="3782" width="13.85546875" style="33" customWidth="1"/>
    <col min="3783" max="3783" width="11.5703125" style="33" bestFit="1" customWidth="1"/>
    <col min="3784" max="4029" width="9.140625" style="33"/>
    <col min="4030" max="4030" width="4.28515625" style="33" customWidth="1"/>
    <col min="4031" max="4031" width="39" style="33" customWidth="1"/>
    <col min="4032" max="4032" width="9.7109375" style="33" customWidth="1"/>
    <col min="4033" max="4033" width="14.42578125" style="33" customWidth="1"/>
    <col min="4034" max="4034" width="12.5703125" style="33" customWidth="1"/>
    <col min="4035" max="4035" width="14.5703125" style="33" customWidth="1"/>
    <col min="4036" max="4036" width="0" style="33" hidden="1" customWidth="1"/>
    <col min="4037" max="4037" width="12.85546875" style="33" customWidth="1"/>
    <col min="4038" max="4038" width="13.85546875" style="33" customWidth="1"/>
    <col min="4039" max="4039" width="11.5703125" style="33" bestFit="1" customWidth="1"/>
    <col min="4040" max="4285" width="9.140625" style="33"/>
    <col min="4286" max="4286" width="4.28515625" style="33" customWidth="1"/>
    <col min="4287" max="4287" width="39" style="33" customWidth="1"/>
    <col min="4288" max="4288" width="9.7109375" style="33" customWidth="1"/>
    <col min="4289" max="4289" width="14.42578125" style="33" customWidth="1"/>
    <col min="4290" max="4290" width="12.5703125" style="33" customWidth="1"/>
    <col min="4291" max="4291" width="14.5703125" style="33" customWidth="1"/>
    <col min="4292" max="4292" width="0" style="33" hidden="1" customWidth="1"/>
    <col min="4293" max="4293" width="12.85546875" style="33" customWidth="1"/>
    <col min="4294" max="4294" width="13.85546875" style="33" customWidth="1"/>
    <col min="4295" max="4295" width="11.5703125" style="33" bestFit="1" customWidth="1"/>
    <col min="4296" max="4541" width="9.140625" style="33"/>
    <col min="4542" max="4542" width="4.28515625" style="33" customWidth="1"/>
    <col min="4543" max="4543" width="39" style="33" customWidth="1"/>
    <col min="4544" max="4544" width="9.7109375" style="33" customWidth="1"/>
    <col min="4545" max="4545" width="14.42578125" style="33" customWidth="1"/>
    <col min="4546" max="4546" width="12.5703125" style="33" customWidth="1"/>
    <col min="4547" max="4547" width="14.5703125" style="33" customWidth="1"/>
    <col min="4548" max="4548" width="0" style="33" hidden="1" customWidth="1"/>
    <col min="4549" max="4549" width="12.85546875" style="33" customWidth="1"/>
    <col min="4550" max="4550" width="13.85546875" style="33" customWidth="1"/>
    <col min="4551" max="4551" width="11.5703125" style="33" bestFit="1" customWidth="1"/>
    <col min="4552" max="4797" width="9.140625" style="33"/>
    <col min="4798" max="4798" width="4.28515625" style="33" customWidth="1"/>
    <col min="4799" max="4799" width="39" style="33" customWidth="1"/>
    <col min="4800" max="4800" width="9.7109375" style="33" customWidth="1"/>
    <col min="4801" max="4801" width="14.42578125" style="33" customWidth="1"/>
    <col min="4802" max="4802" width="12.5703125" style="33" customWidth="1"/>
    <col min="4803" max="4803" width="14.5703125" style="33" customWidth="1"/>
    <col min="4804" max="4804" width="0" style="33" hidden="1" customWidth="1"/>
    <col min="4805" max="4805" width="12.85546875" style="33" customWidth="1"/>
    <col min="4806" max="4806" width="13.85546875" style="33" customWidth="1"/>
    <col min="4807" max="4807" width="11.5703125" style="33" bestFit="1" customWidth="1"/>
    <col min="4808" max="5053" width="9.140625" style="33"/>
    <col min="5054" max="5054" width="4.28515625" style="33" customWidth="1"/>
    <col min="5055" max="5055" width="39" style="33" customWidth="1"/>
    <col min="5056" max="5056" width="9.7109375" style="33" customWidth="1"/>
    <col min="5057" max="5057" width="14.42578125" style="33" customWidth="1"/>
    <col min="5058" max="5058" width="12.5703125" style="33" customWidth="1"/>
    <col min="5059" max="5059" width="14.5703125" style="33" customWidth="1"/>
    <col min="5060" max="5060" width="0" style="33" hidden="1" customWidth="1"/>
    <col min="5061" max="5061" width="12.85546875" style="33" customWidth="1"/>
    <col min="5062" max="5062" width="13.85546875" style="33" customWidth="1"/>
    <col min="5063" max="5063" width="11.5703125" style="33" bestFit="1" customWidth="1"/>
    <col min="5064" max="5309" width="9.140625" style="33"/>
    <col min="5310" max="5310" width="4.28515625" style="33" customWidth="1"/>
    <col min="5311" max="5311" width="39" style="33" customWidth="1"/>
    <col min="5312" max="5312" width="9.7109375" style="33" customWidth="1"/>
    <col min="5313" max="5313" width="14.42578125" style="33" customWidth="1"/>
    <col min="5314" max="5314" width="12.5703125" style="33" customWidth="1"/>
    <col min="5315" max="5315" width="14.5703125" style="33" customWidth="1"/>
    <col min="5316" max="5316" width="0" style="33" hidden="1" customWidth="1"/>
    <col min="5317" max="5317" width="12.85546875" style="33" customWidth="1"/>
    <col min="5318" max="5318" width="13.85546875" style="33" customWidth="1"/>
    <col min="5319" max="5319" width="11.5703125" style="33" bestFit="1" customWidth="1"/>
    <col min="5320" max="5565" width="9.140625" style="33"/>
    <col min="5566" max="5566" width="4.28515625" style="33" customWidth="1"/>
    <col min="5567" max="5567" width="39" style="33" customWidth="1"/>
    <col min="5568" max="5568" width="9.7109375" style="33" customWidth="1"/>
    <col min="5569" max="5569" width="14.42578125" style="33" customWidth="1"/>
    <col min="5570" max="5570" width="12.5703125" style="33" customWidth="1"/>
    <col min="5571" max="5571" width="14.5703125" style="33" customWidth="1"/>
    <col min="5572" max="5572" width="0" style="33" hidden="1" customWidth="1"/>
    <col min="5573" max="5573" width="12.85546875" style="33" customWidth="1"/>
    <col min="5574" max="5574" width="13.85546875" style="33" customWidth="1"/>
    <col min="5575" max="5575" width="11.5703125" style="33" bestFit="1" customWidth="1"/>
    <col min="5576" max="5821" width="9.140625" style="33"/>
    <col min="5822" max="5822" width="4.28515625" style="33" customWidth="1"/>
    <col min="5823" max="5823" width="39" style="33" customWidth="1"/>
    <col min="5824" max="5824" width="9.7109375" style="33" customWidth="1"/>
    <col min="5825" max="5825" width="14.42578125" style="33" customWidth="1"/>
    <col min="5826" max="5826" width="12.5703125" style="33" customWidth="1"/>
    <col min="5827" max="5827" width="14.5703125" style="33" customWidth="1"/>
    <col min="5828" max="5828" width="0" style="33" hidden="1" customWidth="1"/>
    <col min="5829" max="5829" width="12.85546875" style="33" customWidth="1"/>
    <col min="5830" max="5830" width="13.85546875" style="33" customWidth="1"/>
    <col min="5831" max="5831" width="11.5703125" style="33" bestFit="1" customWidth="1"/>
    <col min="5832" max="6077" width="9.140625" style="33"/>
    <col min="6078" max="6078" width="4.28515625" style="33" customWidth="1"/>
    <col min="6079" max="6079" width="39" style="33" customWidth="1"/>
    <col min="6080" max="6080" width="9.7109375" style="33" customWidth="1"/>
    <col min="6081" max="6081" width="14.42578125" style="33" customWidth="1"/>
    <col min="6082" max="6082" width="12.5703125" style="33" customWidth="1"/>
    <col min="6083" max="6083" width="14.5703125" style="33" customWidth="1"/>
    <col min="6084" max="6084" width="0" style="33" hidden="1" customWidth="1"/>
    <col min="6085" max="6085" width="12.85546875" style="33" customWidth="1"/>
    <col min="6086" max="6086" width="13.85546875" style="33" customWidth="1"/>
    <col min="6087" max="6087" width="11.5703125" style="33" bestFit="1" customWidth="1"/>
    <col min="6088" max="6333" width="9.140625" style="33"/>
    <col min="6334" max="6334" width="4.28515625" style="33" customWidth="1"/>
    <col min="6335" max="6335" width="39" style="33" customWidth="1"/>
    <col min="6336" max="6336" width="9.7109375" style="33" customWidth="1"/>
    <col min="6337" max="6337" width="14.42578125" style="33" customWidth="1"/>
    <col min="6338" max="6338" width="12.5703125" style="33" customWidth="1"/>
    <col min="6339" max="6339" width="14.5703125" style="33" customWidth="1"/>
    <col min="6340" max="6340" width="0" style="33" hidden="1" customWidth="1"/>
    <col min="6341" max="6341" width="12.85546875" style="33" customWidth="1"/>
    <col min="6342" max="6342" width="13.85546875" style="33" customWidth="1"/>
    <col min="6343" max="6343" width="11.5703125" style="33" bestFit="1" customWidth="1"/>
    <col min="6344" max="6589" width="9.140625" style="33"/>
    <col min="6590" max="6590" width="4.28515625" style="33" customWidth="1"/>
    <col min="6591" max="6591" width="39" style="33" customWidth="1"/>
    <col min="6592" max="6592" width="9.7109375" style="33" customWidth="1"/>
    <col min="6593" max="6593" width="14.42578125" style="33" customWidth="1"/>
    <col min="6594" max="6594" width="12.5703125" style="33" customWidth="1"/>
    <col min="6595" max="6595" width="14.5703125" style="33" customWidth="1"/>
    <col min="6596" max="6596" width="0" style="33" hidden="1" customWidth="1"/>
    <col min="6597" max="6597" width="12.85546875" style="33" customWidth="1"/>
    <col min="6598" max="6598" width="13.85546875" style="33" customWidth="1"/>
    <col min="6599" max="6599" width="11.5703125" style="33" bestFit="1" customWidth="1"/>
    <col min="6600" max="6845" width="9.140625" style="33"/>
    <col min="6846" max="6846" width="4.28515625" style="33" customWidth="1"/>
    <col min="6847" max="6847" width="39" style="33" customWidth="1"/>
    <col min="6848" max="6848" width="9.7109375" style="33" customWidth="1"/>
    <col min="6849" max="6849" width="14.42578125" style="33" customWidth="1"/>
    <col min="6850" max="6850" width="12.5703125" style="33" customWidth="1"/>
    <col min="6851" max="6851" width="14.5703125" style="33" customWidth="1"/>
    <col min="6852" max="6852" width="0" style="33" hidden="1" customWidth="1"/>
    <col min="6853" max="6853" width="12.85546875" style="33" customWidth="1"/>
    <col min="6854" max="6854" width="13.85546875" style="33" customWidth="1"/>
    <col min="6855" max="6855" width="11.5703125" style="33" bestFit="1" customWidth="1"/>
    <col min="6856" max="7101" width="9.140625" style="33"/>
    <col min="7102" max="7102" width="4.28515625" style="33" customWidth="1"/>
    <col min="7103" max="7103" width="39" style="33" customWidth="1"/>
    <col min="7104" max="7104" width="9.7109375" style="33" customWidth="1"/>
    <col min="7105" max="7105" width="14.42578125" style="33" customWidth="1"/>
    <col min="7106" max="7106" width="12.5703125" style="33" customWidth="1"/>
    <col min="7107" max="7107" width="14.5703125" style="33" customWidth="1"/>
    <col min="7108" max="7108" width="0" style="33" hidden="1" customWidth="1"/>
    <col min="7109" max="7109" width="12.85546875" style="33" customWidth="1"/>
    <col min="7110" max="7110" width="13.85546875" style="33" customWidth="1"/>
    <col min="7111" max="7111" width="11.5703125" style="33" bestFit="1" customWidth="1"/>
    <col min="7112" max="7357" width="9.140625" style="33"/>
    <col min="7358" max="7358" width="4.28515625" style="33" customWidth="1"/>
    <col min="7359" max="7359" width="39" style="33" customWidth="1"/>
    <col min="7360" max="7360" width="9.7109375" style="33" customWidth="1"/>
    <col min="7361" max="7361" width="14.42578125" style="33" customWidth="1"/>
    <col min="7362" max="7362" width="12.5703125" style="33" customWidth="1"/>
    <col min="7363" max="7363" width="14.5703125" style="33" customWidth="1"/>
    <col min="7364" max="7364" width="0" style="33" hidden="1" customWidth="1"/>
    <col min="7365" max="7365" width="12.85546875" style="33" customWidth="1"/>
    <col min="7366" max="7366" width="13.85546875" style="33" customWidth="1"/>
    <col min="7367" max="7367" width="11.5703125" style="33" bestFit="1" customWidth="1"/>
    <col min="7368" max="7613" width="9.140625" style="33"/>
    <col min="7614" max="7614" width="4.28515625" style="33" customWidth="1"/>
    <col min="7615" max="7615" width="39" style="33" customWidth="1"/>
    <col min="7616" max="7616" width="9.7109375" style="33" customWidth="1"/>
    <col min="7617" max="7617" width="14.42578125" style="33" customWidth="1"/>
    <col min="7618" max="7618" width="12.5703125" style="33" customWidth="1"/>
    <col min="7619" max="7619" width="14.5703125" style="33" customWidth="1"/>
    <col min="7620" max="7620" width="0" style="33" hidden="1" customWidth="1"/>
    <col min="7621" max="7621" width="12.85546875" style="33" customWidth="1"/>
    <col min="7622" max="7622" width="13.85546875" style="33" customWidth="1"/>
    <col min="7623" max="7623" width="11.5703125" style="33" bestFit="1" customWidth="1"/>
    <col min="7624" max="7869" width="9.140625" style="33"/>
    <col min="7870" max="7870" width="4.28515625" style="33" customWidth="1"/>
    <col min="7871" max="7871" width="39" style="33" customWidth="1"/>
    <col min="7872" max="7872" width="9.7109375" style="33" customWidth="1"/>
    <col min="7873" max="7873" width="14.42578125" style="33" customWidth="1"/>
    <col min="7874" max="7874" width="12.5703125" style="33" customWidth="1"/>
    <col min="7875" max="7875" width="14.5703125" style="33" customWidth="1"/>
    <col min="7876" max="7876" width="0" style="33" hidden="1" customWidth="1"/>
    <col min="7877" max="7877" width="12.85546875" style="33" customWidth="1"/>
    <col min="7878" max="7878" width="13.85546875" style="33" customWidth="1"/>
    <col min="7879" max="7879" width="11.5703125" style="33" bestFit="1" customWidth="1"/>
    <col min="7880" max="8125" width="9.140625" style="33"/>
    <col min="8126" max="8126" width="4.28515625" style="33" customWidth="1"/>
    <col min="8127" max="8127" width="39" style="33" customWidth="1"/>
    <col min="8128" max="8128" width="9.7109375" style="33" customWidth="1"/>
    <col min="8129" max="8129" width="14.42578125" style="33" customWidth="1"/>
    <col min="8130" max="8130" width="12.5703125" style="33" customWidth="1"/>
    <col min="8131" max="8131" width="14.5703125" style="33" customWidth="1"/>
    <col min="8132" max="8132" width="0" style="33" hidden="1" customWidth="1"/>
    <col min="8133" max="8133" width="12.85546875" style="33" customWidth="1"/>
    <col min="8134" max="8134" width="13.85546875" style="33" customWidth="1"/>
    <col min="8135" max="8135" width="11.5703125" style="33" bestFit="1" customWidth="1"/>
    <col min="8136" max="8381" width="9.140625" style="33"/>
    <col min="8382" max="8382" width="4.28515625" style="33" customWidth="1"/>
    <col min="8383" max="8383" width="39" style="33" customWidth="1"/>
    <col min="8384" max="8384" width="9.7109375" style="33" customWidth="1"/>
    <col min="8385" max="8385" width="14.42578125" style="33" customWidth="1"/>
    <col min="8386" max="8386" width="12.5703125" style="33" customWidth="1"/>
    <col min="8387" max="8387" width="14.5703125" style="33" customWidth="1"/>
    <col min="8388" max="8388" width="0" style="33" hidden="1" customWidth="1"/>
    <col min="8389" max="8389" width="12.85546875" style="33" customWidth="1"/>
    <col min="8390" max="8390" width="13.85546875" style="33" customWidth="1"/>
    <col min="8391" max="8391" width="11.5703125" style="33" bestFit="1" customWidth="1"/>
    <col min="8392" max="8637" width="9.140625" style="33"/>
    <col min="8638" max="8638" width="4.28515625" style="33" customWidth="1"/>
    <col min="8639" max="8639" width="39" style="33" customWidth="1"/>
    <col min="8640" max="8640" width="9.7109375" style="33" customWidth="1"/>
    <col min="8641" max="8641" width="14.42578125" style="33" customWidth="1"/>
    <col min="8642" max="8642" width="12.5703125" style="33" customWidth="1"/>
    <col min="8643" max="8643" width="14.5703125" style="33" customWidth="1"/>
    <col min="8644" max="8644" width="0" style="33" hidden="1" customWidth="1"/>
    <col min="8645" max="8645" width="12.85546875" style="33" customWidth="1"/>
    <col min="8646" max="8646" width="13.85546875" style="33" customWidth="1"/>
    <col min="8647" max="8647" width="11.5703125" style="33" bestFit="1" customWidth="1"/>
    <col min="8648" max="8893" width="9.140625" style="33"/>
    <col min="8894" max="8894" width="4.28515625" style="33" customWidth="1"/>
    <col min="8895" max="8895" width="39" style="33" customWidth="1"/>
    <col min="8896" max="8896" width="9.7109375" style="33" customWidth="1"/>
    <col min="8897" max="8897" width="14.42578125" style="33" customWidth="1"/>
    <col min="8898" max="8898" width="12.5703125" style="33" customWidth="1"/>
    <col min="8899" max="8899" width="14.5703125" style="33" customWidth="1"/>
    <col min="8900" max="8900" width="0" style="33" hidden="1" customWidth="1"/>
    <col min="8901" max="8901" width="12.85546875" style="33" customWidth="1"/>
    <col min="8902" max="8902" width="13.85546875" style="33" customWidth="1"/>
    <col min="8903" max="8903" width="11.5703125" style="33" bestFit="1" customWidth="1"/>
    <col min="8904" max="9149" width="9.140625" style="33"/>
    <col min="9150" max="9150" width="4.28515625" style="33" customWidth="1"/>
    <col min="9151" max="9151" width="39" style="33" customWidth="1"/>
    <col min="9152" max="9152" width="9.7109375" style="33" customWidth="1"/>
    <col min="9153" max="9153" width="14.42578125" style="33" customWidth="1"/>
    <col min="9154" max="9154" width="12.5703125" style="33" customWidth="1"/>
    <col min="9155" max="9155" width="14.5703125" style="33" customWidth="1"/>
    <col min="9156" max="9156" width="0" style="33" hidden="1" customWidth="1"/>
    <col min="9157" max="9157" width="12.85546875" style="33" customWidth="1"/>
    <col min="9158" max="9158" width="13.85546875" style="33" customWidth="1"/>
    <col min="9159" max="9159" width="11.5703125" style="33" bestFit="1" customWidth="1"/>
    <col min="9160" max="9405" width="9.140625" style="33"/>
    <col min="9406" max="9406" width="4.28515625" style="33" customWidth="1"/>
    <col min="9407" max="9407" width="39" style="33" customWidth="1"/>
    <col min="9408" max="9408" width="9.7109375" style="33" customWidth="1"/>
    <col min="9409" max="9409" width="14.42578125" style="33" customWidth="1"/>
    <col min="9410" max="9410" width="12.5703125" style="33" customWidth="1"/>
    <col min="9411" max="9411" width="14.5703125" style="33" customWidth="1"/>
    <col min="9412" max="9412" width="0" style="33" hidden="1" customWidth="1"/>
    <col min="9413" max="9413" width="12.85546875" style="33" customWidth="1"/>
    <col min="9414" max="9414" width="13.85546875" style="33" customWidth="1"/>
    <col min="9415" max="9415" width="11.5703125" style="33" bestFit="1" customWidth="1"/>
    <col min="9416" max="9661" width="9.140625" style="33"/>
    <col min="9662" max="9662" width="4.28515625" style="33" customWidth="1"/>
    <col min="9663" max="9663" width="39" style="33" customWidth="1"/>
    <col min="9664" max="9664" width="9.7109375" style="33" customWidth="1"/>
    <col min="9665" max="9665" width="14.42578125" style="33" customWidth="1"/>
    <col min="9666" max="9666" width="12.5703125" style="33" customWidth="1"/>
    <col min="9667" max="9667" width="14.5703125" style="33" customWidth="1"/>
    <col min="9668" max="9668" width="0" style="33" hidden="1" customWidth="1"/>
    <col min="9669" max="9669" width="12.85546875" style="33" customWidth="1"/>
    <col min="9670" max="9670" width="13.85546875" style="33" customWidth="1"/>
    <col min="9671" max="9671" width="11.5703125" style="33" bestFit="1" customWidth="1"/>
    <col min="9672" max="9917" width="9.140625" style="33"/>
    <col min="9918" max="9918" width="4.28515625" style="33" customWidth="1"/>
    <col min="9919" max="9919" width="39" style="33" customWidth="1"/>
    <col min="9920" max="9920" width="9.7109375" style="33" customWidth="1"/>
    <col min="9921" max="9921" width="14.42578125" style="33" customWidth="1"/>
    <col min="9922" max="9922" width="12.5703125" style="33" customWidth="1"/>
    <col min="9923" max="9923" width="14.5703125" style="33" customWidth="1"/>
    <col min="9924" max="9924" width="0" style="33" hidden="1" customWidth="1"/>
    <col min="9925" max="9925" width="12.85546875" style="33" customWidth="1"/>
    <col min="9926" max="9926" width="13.85546875" style="33" customWidth="1"/>
    <col min="9927" max="9927" width="11.5703125" style="33" bestFit="1" customWidth="1"/>
    <col min="9928" max="10173" width="9.140625" style="33"/>
    <col min="10174" max="10174" width="4.28515625" style="33" customWidth="1"/>
    <col min="10175" max="10175" width="39" style="33" customWidth="1"/>
    <col min="10176" max="10176" width="9.7109375" style="33" customWidth="1"/>
    <col min="10177" max="10177" width="14.42578125" style="33" customWidth="1"/>
    <col min="10178" max="10178" width="12.5703125" style="33" customWidth="1"/>
    <col min="10179" max="10179" width="14.5703125" style="33" customWidth="1"/>
    <col min="10180" max="10180" width="0" style="33" hidden="1" customWidth="1"/>
    <col min="10181" max="10181" width="12.85546875" style="33" customWidth="1"/>
    <col min="10182" max="10182" width="13.85546875" style="33" customWidth="1"/>
    <col min="10183" max="10183" width="11.5703125" style="33" bestFit="1" customWidth="1"/>
    <col min="10184" max="10429" width="9.140625" style="33"/>
    <col min="10430" max="10430" width="4.28515625" style="33" customWidth="1"/>
    <col min="10431" max="10431" width="39" style="33" customWidth="1"/>
    <col min="10432" max="10432" width="9.7109375" style="33" customWidth="1"/>
    <col min="10433" max="10433" width="14.42578125" style="33" customWidth="1"/>
    <col min="10434" max="10434" width="12.5703125" style="33" customWidth="1"/>
    <col min="10435" max="10435" width="14.5703125" style="33" customWidth="1"/>
    <col min="10436" max="10436" width="0" style="33" hidden="1" customWidth="1"/>
    <col min="10437" max="10437" width="12.85546875" style="33" customWidth="1"/>
    <col min="10438" max="10438" width="13.85546875" style="33" customWidth="1"/>
    <col min="10439" max="10439" width="11.5703125" style="33" bestFit="1" customWidth="1"/>
    <col min="10440" max="10685" width="9.140625" style="33"/>
    <col min="10686" max="10686" width="4.28515625" style="33" customWidth="1"/>
    <col min="10687" max="10687" width="39" style="33" customWidth="1"/>
    <col min="10688" max="10688" width="9.7109375" style="33" customWidth="1"/>
    <col min="10689" max="10689" width="14.42578125" style="33" customWidth="1"/>
    <col min="10690" max="10690" width="12.5703125" style="33" customWidth="1"/>
    <col min="10691" max="10691" width="14.5703125" style="33" customWidth="1"/>
    <col min="10692" max="10692" width="0" style="33" hidden="1" customWidth="1"/>
    <col min="10693" max="10693" width="12.85546875" style="33" customWidth="1"/>
    <col min="10694" max="10694" width="13.85546875" style="33" customWidth="1"/>
    <col min="10695" max="10695" width="11.5703125" style="33" bestFit="1" customWidth="1"/>
    <col min="10696" max="10941" width="9.140625" style="33"/>
    <col min="10942" max="10942" width="4.28515625" style="33" customWidth="1"/>
    <col min="10943" max="10943" width="39" style="33" customWidth="1"/>
    <col min="10944" max="10944" width="9.7109375" style="33" customWidth="1"/>
    <col min="10945" max="10945" width="14.42578125" style="33" customWidth="1"/>
    <col min="10946" max="10946" width="12.5703125" style="33" customWidth="1"/>
    <col min="10947" max="10947" width="14.5703125" style="33" customWidth="1"/>
    <col min="10948" max="10948" width="0" style="33" hidden="1" customWidth="1"/>
    <col min="10949" max="10949" width="12.85546875" style="33" customWidth="1"/>
    <col min="10950" max="10950" width="13.85546875" style="33" customWidth="1"/>
    <col min="10951" max="10951" width="11.5703125" style="33" bestFit="1" customWidth="1"/>
    <col min="10952" max="11197" width="9.140625" style="33"/>
    <col min="11198" max="11198" width="4.28515625" style="33" customWidth="1"/>
    <col min="11199" max="11199" width="39" style="33" customWidth="1"/>
    <col min="11200" max="11200" width="9.7109375" style="33" customWidth="1"/>
    <col min="11201" max="11201" width="14.42578125" style="33" customWidth="1"/>
    <col min="11202" max="11202" width="12.5703125" style="33" customWidth="1"/>
    <col min="11203" max="11203" width="14.5703125" style="33" customWidth="1"/>
    <col min="11204" max="11204" width="0" style="33" hidden="1" customWidth="1"/>
    <col min="11205" max="11205" width="12.85546875" style="33" customWidth="1"/>
    <col min="11206" max="11206" width="13.85546875" style="33" customWidth="1"/>
    <col min="11207" max="11207" width="11.5703125" style="33" bestFit="1" customWidth="1"/>
    <col min="11208" max="11453" width="9.140625" style="33"/>
    <col min="11454" max="11454" width="4.28515625" style="33" customWidth="1"/>
    <col min="11455" max="11455" width="39" style="33" customWidth="1"/>
    <col min="11456" max="11456" width="9.7109375" style="33" customWidth="1"/>
    <col min="11457" max="11457" width="14.42578125" style="33" customWidth="1"/>
    <col min="11458" max="11458" width="12.5703125" style="33" customWidth="1"/>
    <col min="11459" max="11459" width="14.5703125" style="33" customWidth="1"/>
    <col min="11460" max="11460" width="0" style="33" hidden="1" customWidth="1"/>
    <col min="11461" max="11461" width="12.85546875" style="33" customWidth="1"/>
    <col min="11462" max="11462" width="13.85546875" style="33" customWidth="1"/>
    <col min="11463" max="11463" width="11.5703125" style="33" bestFit="1" customWidth="1"/>
    <col min="11464" max="11709" width="9.140625" style="33"/>
    <col min="11710" max="11710" width="4.28515625" style="33" customWidth="1"/>
    <col min="11711" max="11711" width="39" style="33" customWidth="1"/>
    <col min="11712" max="11712" width="9.7109375" style="33" customWidth="1"/>
    <col min="11713" max="11713" width="14.42578125" style="33" customWidth="1"/>
    <col min="11714" max="11714" width="12.5703125" style="33" customWidth="1"/>
    <col min="11715" max="11715" width="14.5703125" style="33" customWidth="1"/>
    <col min="11716" max="11716" width="0" style="33" hidden="1" customWidth="1"/>
    <col min="11717" max="11717" width="12.85546875" style="33" customWidth="1"/>
    <col min="11718" max="11718" width="13.85546875" style="33" customWidth="1"/>
    <col min="11719" max="11719" width="11.5703125" style="33" bestFit="1" customWidth="1"/>
    <col min="11720" max="11965" width="9.140625" style="33"/>
    <col min="11966" max="11966" width="4.28515625" style="33" customWidth="1"/>
    <col min="11967" max="11967" width="39" style="33" customWidth="1"/>
    <col min="11968" max="11968" width="9.7109375" style="33" customWidth="1"/>
    <col min="11969" max="11969" width="14.42578125" style="33" customWidth="1"/>
    <col min="11970" max="11970" width="12.5703125" style="33" customWidth="1"/>
    <col min="11971" max="11971" width="14.5703125" style="33" customWidth="1"/>
    <col min="11972" max="11972" width="0" style="33" hidden="1" customWidth="1"/>
    <col min="11973" max="11973" width="12.85546875" style="33" customWidth="1"/>
    <col min="11974" max="11974" width="13.85546875" style="33" customWidth="1"/>
    <col min="11975" max="11975" width="11.5703125" style="33" bestFit="1" customWidth="1"/>
    <col min="11976" max="12221" width="9.140625" style="33"/>
    <col min="12222" max="12222" width="4.28515625" style="33" customWidth="1"/>
    <col min="12223" max="12223" width="39" style="33" customWidth="1"/>
    <col min="12224" max="12224" width="9.7109375" style="33" customWidth="1"/>
    <col min="12225" max="12225" width="14.42578125" style="33" customWidth="1"/>
    <col min="12226" max="12226" width="12.5703125" style="33" customWidth="1"/>
    <col min="12227" max="12227" width="14.5703125" style="33" customWidth="1"/>
    <col min="12228" max="12228" width="0" style="33" hidden="1" customWidth="1"/>
    <col min="12229" max="12229" width="12.85546875" style="33" customWidth="1"/>
    <col min="12230" max="12230" width="13.85546875" style="33" customWidth="1"/>
    <col min="12231" max="12231" width="11.5703125" style="33" bestFit="1" customWidth="1"/>
    <col min="12232" max="12477" width="9.140625" style="33"/>
    <col min="12478" max="12478" width="4.28515625" style="33" customWidth="1"/>
    <col min="12479" max="12479" width="39" style="33" customWidth="1"/>
    <col min="12480" max="12480" width="9.7109375" style="33" customWidth="1"/>
    <col min="12481" max="12481" width="14.42578125" style="33" customWidth="1"/>
    <col min="12482" max="12482" width="12.5703125" style="33" customWidth="1"/>
    <col min="12483" max="12483" width="14.5703125" style="33" customWidth="1"/>
    <col min="12484" max="12484" width="0" style="33" hidden="1" customWidth="1"/>
    <col min="12485" max="12485" width="12.85546875" style="33" customWidth="1"/>
    <col min="12486" max="12486" width="13.85546875" style="33" customWidth="1"/>
    <col min="12487" max="12487" width="11.5703125" style="33" bestFit="1" customWidth="1"/>
    <col min="12488" max="12733" width="9.140625" style="33"/>
    <col min="12734" max="12734" width="4.28515625" style="33" customWidth="1"/>
    <col min="12735" max="12735" width="39" style="33" customWidth="1"/>
    <col min="12736" max="12736" width="9.7109375" style="33" customWidth="1"/>
    <col min="12737" max="12737" width="14.42578125" style="33" customWidth="1"/>
    <col min="12738" max="12738" width="12.5703125" style="33" customWidth="1"/>
    <col min="12739" max="12739" width="14.5703125" style="33" customWidth="1"/>
    <col min="12740" max="12740" width="0" style="33" hidden="1" customWidth="1"/>
    <col min="12741" max="12741" width="12.85546875" style="33" customWidth="1"/>
    <col min="12742" max="12742" width="13.85546875" style="33" customWidth="1"/>
    <col min="12743" max="12743" width="11.5703125" style="33" bestFit="1" customWidth="1"/>
    <col min="12744" max="12989" width="9.140625" style="33"/>
    <col min="12990" max="12990" width="4.28515625" style="33" customWidth="1"/>
    <col min="12991" max="12991" width="39" style="33" customWidth="1"/>
    <col min="12992" max="12992" width="9.7109375" style="33" customWidth="1"/>
    <col min="12993" max="12993" width="14.42578125" style="33" customWidth="1"/>
    <col min="12994" max="12994" width="12.5703125" style="33" customWidth="1"/>
    <col min="12995" max="12995" width="14.5703125" style="33" customWidth="1"/>
    <col min="12996" max="12996" width="0" style="33" hidden="1" customWidth="1"/>
    <col min="12997" max="12997" width="12.85546875" style="33" customWidth="1"/>
    <col min="12998" max="12998" width="13.85546875" style="33" customWidth="1"/>
    <col min="12999" max="12999" width="11.5703125" style="33" bestFit="1" customWidth="1"/>
    <col min="13000" max="13245" width="9.140625" style="33"/>
    <col min="13246" max="13246" width="4.28515625" style="33" customWidth="1"/>
    <col min="13247" max="13247" width="39" style="33" customWidth="1"/>
    <col min="13248" max="13248" width="9.7109375" style="33" customWidth="1"/>
    <col min="13249" max="13249" width="14.42578125" style="33" customWidth="1"/>
    <col min="13250" max="13250" width="12.5703125" style="33" customWidth="1"/>
    <col min="13251" max="13251" width="14.5703125" style="33" customWidth="1"/>
    <col min="13252" max="13252" width="0" style="33" hidden="1" customWidth="1"/>
    <col min="13253" max="13253" width="12.85546875" style="33" customWidth="1"/>
    <col min="13254" max="13254" width="13.85546875" style="33" customWidth="1"/>
    <col min="13255" max="13255" width="11.5703125" style="33" bestFit="1" customWidth="1"/>
    <col min="13256" max="13501" width="9.140625" style="33"/>
    <col min="13502" max="13502" width="4.28515625" style="33" customWidth="1"/>
    <col min="13503" max="13503" width="39" style="33" customWidth="1"/>
    <col min="13504" max="13504" width="9.7109375" style="33" customWidth="1"/>
    <col min="13505" max="13505" width="14.42578125" style="33" customWidth="1"/>
    <col min="13506" max="13506" width="12.5703125" style="33" customWidth="1"/>
    <col min="13507" max="13507" width="14.5703125" style="33" customWidth="1"/>
    <col min="13508" max="13508" width="0" style="33" hidden="1" customWidth="1"/>
    <col min="13509" max="13509" width="12.85546875" style="33" customWidth="1"/>
    <col min="13510" max="13510" width="13.85546875" style="33" customWidth="1"/>
    <col min="13511" max="13511" width="11.5703125" style="33" bestFit="1" customWidth="1"/>
    <col min="13512" max="13757" width="9.140625" style="33"/>
    <col min="13758" max="13758" width="4.28515625" style="33" customWidth="1"/>
    <col min="13759" max="13759" width="39" style="33" customWidth="1"/>
    <col min="13760" max="13760" width="9.7109375" style="33" customWidth="1"/>
    <col min="13761" max="13761" width="14.42578125" style="33" customWidth="1"/>
    <col min="13762" max="13762" width="12.5703125" style="33" customWidth="1"/>
    <col min="13763" max="13763" width="14.5703125" style="33" customWidth="1"/>
    <col min="13764" max="13764" width="0" style="33" hidden="1" customWidth="1"/>
    <col min="13765" max="13765" width="12.85546875" style="33" customWidth="1"/>
    <col min="13766" max="13766" width="13.85546875" style="33" customWidth="1"/>
    <col min="13767" max="13767" width="11.5703125" style="33" bestFit="1" customWidth="1"/>
    <col min="13768" max="14013" width="9.140625" style="33"/>
    <col min="14014" max="14014" width="4.28515625" style="33" customWidth="1"/>
    <col min="14015" max="14015" width="39" style="33" customWidth="1"/>
    <col min="14016" max="14016" width="9.7109375" style="33" customWidth="1"/>
    <col min="14017" max="14017" width="14.42578125" style="33" customWidth="1"/>
    <col min="14018" max="14018" width="12.5703125" style="33" customWidth="1"/>
    <col min="14019" max="14019" width="14.5703125" style="33" customWidth="1"/>
    <col min="14020" max="14020" width="0" style="33" hidden="1" customWidth="1"/>
    <col min="14021" max="14021" width="12.85546875" style="33" customWidth="1"/>
    <col min="14022" max="14022" width="13.85546875" style="33" customWidth="1"/>
    <col min="14023" max="14023" width="11.5703125" style="33" bestFit="1" customWidth="1"/>
    <col min="14024" max="14269" width="9.140625" style="33"/>
    <col min="14270" max="14270" width="4.28515625" style="33" customWidth="1"/>
    <col min="14271" max="14271" width="39" style="33" customWidth="1"/>
    <col min="14272" max="14272" width="9.7109375" style="33" customWidth="1"/>
    <col min="14273" max="14273" width="14.42578125" style="33" customWidth="1"/>
    <col min="14274" max="14274" width="12.5703125" style="33" customWidth="1"/>
    <col min="14275" max="14275" width="14.5703125" style="33" customWidth="1"/>
    <col min="14276" max="14276" width="0" style="33" hidden="1" customWidth="1"/>
    <col min="14277" max="14277" width="12.85546875" style="33" customWidth="1"/>
    <col min="14278" max="14278" width="13.85546875" style="33" customWidth="1"/>
    <col min="14279" max="14279" width="11.5703125" style="33" bestFit="1" customWidth="1"/>
    <col min="14280" max="14525" width="9.140625" style="33"/>
    <col min="14526" max="14526" width="4.28515625" style="33" customWidth="1"/>
    <col min="14527" max="14527" width="39" style="33" customWidth="1"/>
    <col min="14528" max="14528" width="9.7109375" style="33" customWidth="1"/>
    <col min="14529" max="14529" width="14.42578125" style="33" customWidth="1"/>
    <col min="14530" max="14530" width="12.5703125" style="33" customWidth="1"/>
    <col min="14531" max="14531" width="14.5703125" style="33" customWidth="1"/>
    <col min="14532" max="14532" width="0" style="33" hidden="1" customWidth="1"/>
    <col min="14533" max="14533" width="12.85546875" style="33" customWidth="1"/>
    <col min="14534" max="14534" width="13.85546875" style="33" customWidth="1"/>
    <col min="14535" max="14535" width="11.5703125" style="33" bestFit="1" customWidth="1"/>
    <col min="14536" max="14781" width="9.140625" style="33"/>
    <col min="14782" max="14782" width="4.28515625" style="33" customWidth="1"/>
    <col min="14783" max="14783" width="39" style="33" customWidth="1"/>
    <col min="14784" max="14784" width="9.7109375" style="33" customWidth="1"/>
    <col min="14785" max="14785" width="14.42578125" style="33" customWidth="1"/>
    <col min="14786" max="14786" width="12.5703125" style="33" customWidth="1"/>
    <col min="14787" max="14787" width="14.5703125" style="33" customWidth="1"/>
    <col min="14788" max="14788" width="0" style="33" hidden="1" customWidth="1"/>
    <col min="14789" max="14789" width="12.85546875" style="33" customWidth="1"/>
    <col min="14790" max="14790" width="13.85546875" style="33" customWidth="1"/>
    <col min="14791" max="14791" width="11.5703125" style="33" bestFit="1" customWidth="1"/>
    <col min="14792" max="15037" width="9.140625" style="33"/>
    <col min="15038" max="15038" width="4.28515625" style="33" customWidth="1"/>
    <col min="15039" max="15039" width="39" style="33" customWidth="1"/>
    <col min="15040" max="15040" width="9.7109375" style="33" customWidth="1"/>
    <col min="15041" max="15041" width="14.42578125" style="33" customWidth="1"/>
    <col min="15042" max="15042" width="12.5703125" style="33" customWidth="1"/>
    <col min="15043" max="15043" width="14.5703125" style="33" customWidth="1"/>
    <col min="15044" max="15044" width="0" style="33" hidden="1" customWidth="1"/>
    <col min="15045" max="15045" width="12.85546875" style="33" customWidth="1"/>
    <col min="15046" max="15046" width="13.85546875" style="33" customWidth="1"/>
    <col min="15047" max="15047" width="11.5703125" style="33" bestFit="1" customWidth="1"/>
    <col min="15048" max="15293" width="9.140625" style="33"/>
    <col min="15294" max="15294" width="4.28515625" style="33" customWidth="1"/>
    <col min="15295" max="15295" width="39" style="33" customWidth="1"/>
    <col min="15296" max="15296" width="9.7109375" style="33" customWidth="1"/>
    <col min="15297" max="15297" width="14.42578125" style="33" customWidth="1"/>
    <col min="15298" max="15298" width="12.5703125" style="33" customWidth="1"/>
    <col min="15299" max="15299" width="14.5703125" style="33" customWidth="1"/>
    <col min="15300" max="15300" width="0" style="33" hidden="1" customWidth="1"/>
    <col min="15301" max="15301" width="12.85546875" style="33" customWidth="1"/>
    <col min="15302" max="15302" width="13.85546875" style="33" customWidth="1"/>
    <col min="15303" max="15303" width="11.5703125" style="33" bestFit="1" customWidth="1"/>
    <col min="15304" max="15549" width="9.140625" style="33"/>
    <col min="15550" max="15550" width="4.28515625" style="33" customWidth="1"/>
    <col min="15551" max="15551" width="39" style="33" customWidth="1"/>
    <col min="15552" max="15552" width="9.7109375" style="33" customWidth="1"/>
    <col min="15553" max="15553" width="14.42578125" style="33" customWidth="1"/>
    <col min="15554" max="15554" width="12.5703125" style="33" customWidth="1"/>
    <col min="15555" max="15555" width="14.5703125" style="33" customWidth="1"/>
    <col min="15556" max="15556" width="0" style="33" hidden="1" customWidth="1"/>
    <col min="15557" max="15557" width="12.85546875" style="33" customWidth="1"/>
    <col min="15558" max="15558" width="13.85546875" style="33" customWidth="1"/>
    <col min="15559" max="15559" width="11.5703125" style="33" bestFit="1" customWidth="1"/>
    <col min="15560" max="15805" width="9.140625" style="33"/>
    <col min="15806" max="15806" width="4.28515625" style="33" customWidth="1"/>
    <col min="15807" max="15807" width="39" style="33" customWidth="1"/>
    <col min="15808" max="15808" width="9.7109375" style="33" customWidth="1"/>
    <col min="15809" max="15809" width="14.42578125" style="33" customWidth="1"/>
    <col min="15810" max="15810" width="12.5703125" style="33" customWidth="1"/>
    <col min="15811" max="15811" width="14.5703125" style="33" customWidth="1"/>
    <col min="15812" max="15812" width="0" style="33" hidden="1" customWidth="1"/>
    <col min="15813" max="15813" width="12.85546875" style="33" customWidth="1"/>
    <col min="15814" max="15814" width="13.85546875" style="33" customWidth="1"/>
    <col min="15815" max="15815" width="11.5703125" style="33" bestFit="1" customWidth="1"/>
    <col min="15816" max="16061" width="9.140625" style="33"/>
    <col min="16062" max="16062" width="4.28515625" style="33" customWidth="1"/>
    <col min="16063" max="16063" width="39" style="33" customWidth="1"/>
    <col min="16064" max="16064" width="9.7109375" style="33" customWidth="1"/>
    <col min="16065" max="16065" width="14.42578125" style="33" customWidth="1"/>
    <col min="16066" max="16066" width="12.5703125" style="33" customWidth="1"/>
    <col min="16067" max="16067" width="14.5703125" style="33" customWidth="1"/>
    <col min="16068" max="16068" width="0" style="33" hidden="1" customWidth="1"/>
    <col min="16069" max="16069" width="12.85546875" style="33" customWidth="1"/>
    <col min="16070" max="16070" width="13.85546875" style="33" customWidth="1"/>
    <col min="16071" max="16071" width="11.5703125" style="33" bestFit="1" customWidth="1"/>
    <col min="16072" max="16384" width="9.140625" style="33"/>
  </cols>
  <sheetData>
    <row r="1" spans="1:22" s="1" customFormat="1" ht="13.5" x14ac:dyDescent="0.25">
      <c r="C1" s="72" t="s">
        <v>114</v>
      </c>
      <c r="D1" s="72"/>
      <c r="E1" s="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 x14ac:dyDescent="0.25">
      <c r="C2" s="73" t="s">
        <v>95</v>
      </c>
      <c r="D2" s="73"/>
      <c r="E2" s="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x14ac:dyDescent="0.25">
      <c r="C3" s="74" t="s">
        <v>122</v>
      </c>
      <c r="D3" s="74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3.5" x14ac:dyDescent="0.2">
      <c r="C4" s="72"/>
      <c r="D4" s="72"/>
      <c r="E4" s="7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s="1" customFormat="1" ht="13.5" x14ac:dyDescent="0.25">
      <c r="C5" s="72" t="s">
        <v>96</v>
      </c>
      <c r="D5" s="72"/>
      <c r="E5" s="7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3.5" customHeight="1" x14ac:dyDescent="0.25">
      <c r="C6" s="73" t="str">
        <f>+'[3]2'!C2:E2</f>
        <v>Աբովյան համայնքի ավագանու 2022 թվականի</v>
      </c>
      <c r="D6" s="73"/>
      <c r="E6" s="7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3.5" x14ac:dyDescent="0.25">
      <c r="C7" s="74" t="str">
        <f>+'[3]2'!C3:E3</f>
        <v>դեկտեմբերի 28-ի  N 198 -Ա  որոշման</v>
      </c>
      <c r="D7" s="74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3.5" x14ac:dyDescent="0.2">
      <c r="C8" s="72"/>
      <c r="D8" s="72"/>
      <c r="E8" s="7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s="5" customFormat="1" ht="53.25" customHeight="1" x14ac:dyDescent="0.2">
      <c r="A9" s="76" t="s">
        <v>0</v>
      </c>
      <c r="B9" s="76"/>
      <c r="C9" s="76"/>
      <c r="D9" s="76"/>
      <c r="E9" s="76"/>
    </row>
    <row r="10" spans="1:22" s="5" customFormat="1" ht="10.5" customHeight="1" x14ac:dyDescent="0.2">
      <c r="A10" s="6"/>
      <c r="B10" s="6"/>
      <c r="C10" s="6"/>
      <c r="D10" s="6"/>
      <c r="E10" s="6"/>
    </row>
    <row r="11" spans="1:22" s="5" customFormat="1" ht="18.75" customHeight="1" x14ac:dyDescent="0.2">
      <c r="A11" s="6"/>
      <c r="B11" s="7" t="s">
        <v>120</v>
      </c>
      <c r="C11" s="6"/>
      <c r="D11" s="6"/>
      <c r="E11" s="6"/>
    </row>
    <row r="12" spans="1:22" s="9" customFormat="1" ht="23.25" customHeight="1" x14ac:dyDescent="0.2">
      <c r="A12" s="8"/>
      <c r="B12" s="77" t="s">
        <v>1</v>
      </c>
      <c r="C12" s="77"/>
      <c r="D12" s="77"/>
      <c r="E12" s="77"/>
    </row>
    <row r="13" spans="1:22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</row>
    <row r="14" spans="1:22" s="13" customFormat="1" ht="21.95" customHeight="1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22" s="13" customFormat="1" ht="21.95" customHeight="1" x14ac:dyDescent="0.2">
      <c r="A15" s="83" t="s">
        <v>7</v>
      </c>
      <c r="B15" s="83"/>
      <c r="C15" s="83"/>
      <c r="D15" s="83"/>
      <c r="E15" s="83"/>
    </row>
    <row r="16" spans="1:22" s="5" customFormat="1" ht="21.95" customHeight="1" x14ac:dyDescent="0.2">
      <c r="A16" s="14">
        <v>1</v>
      </c>
      <c r="B16" s="15" t="s">
        <v>8</v>
      </c>
      <c r="C16" s="16">
        <v>1</v>
      </c>
      <c r="D16" s="17">
        <v>380000</v>
      </c>
      <c r="E16" s="17">
        <f t="shared" ref="E16:E31" si="0">D16*C16</f>
        <v>380000</v>
      </c>
    </row>
    <row r="17" spans="1:5" s="5" customFormat="1" ht="21.95" customHeight="1" x14ac:dyDescent="0.2">
      <c r="A17" s="14">
        <v>2</v>
      </c>
      <c r="B17" s="15" t="s">
        <v>9</v>
      </c>
      <c r="C17" s="16">
        <v>1</v>
      </c>
      <c r="D17" s="17">
        <v>315000</v>
      </c>
      <c r="E17" s="17">
        <f t="shared" si="0"/>
        <v>315000</v>
      </c>
    </row>
    <row r="18" spans="1:5" s="5" customFormat="1" ht="21.95" customHeight="1" x14ac:dyDescent="0.2">
      <c r="A18" s="14">
        <v>3</v>
      </c>
      <c r="B18" s="15" t="s">
        <v>10</v>
      </c>
      <c r="C18" s="16">
        <v>1</v>
      </c>
      <c r="D18" s="17">
        <v>310000</v>
      </c>
      <c r="E18" s="17">
        <f t="shared" si="0"/>
        <v>310000</v>
      </c>
    </row>
    <row r="19" spans="1:5" s="5" customFormat="1" ht="21.95" customHeight="1" x14ac:dyDescent="0.2">
      <c r="A19" s="14">
        <v>4</v>
      </c>
      <c r="B19" s="15" t="s">
        <v>11</v>
      </c>
      <c r="C19" s="16">
        <v>1</v>
      </c>
      <c r="D19" s="17">
        <v>280000</v>
      </c>
      <c r="E19" s="17">
        <f t="shared" si="0"/>
        <v>280000</v>
      </c>
    </row>
    <row r="20" spans="1:5" s="5" customFormat="1" ht="40.5" customHeight="1" x14ac:dyDescent="0.2">
      <c r="A20" s="14">
        <v>5</v>
      </c>
      <c r="B20" s="15" t="s">
        <v>12</v>
      </c>
      <c r="C20" s="16">
        <v>1</v>
      </c>
      <c r="D20" s="17">
        <v>210000</v>
      </c>
      <c r="E20" s="17">
        <f t="shared" si="0"/>
        <v>210000</v>
      </c>
    </row>
    <row r="21" spans="1:5" s="5" customFormat="1" ht="21.95" customHeight="1" x14ac:dyDescent="0.2">
      <c r="A21" s="14">
        <v>6</v>
      </c>
      <c r="B21" s="15" t="s">
        <v>13</v>
      </c>
      <c r="C21" s="16">
        <v>1</v>
      </c>
      <c r="D21" s="17">
        <v>160000</v>
      </c>
      <c r="E21" s="17">
        <f t="shared" si="0"/>
        <v>160000</v>
      </c>
    </row>
    <row r="22" spans="1:5" s="5" customFormat="1" ht="21.95" customHeight="1" x14ac:dyDescent="0.2">
      <c r="A22" s="14">
        <v>7</v>
      </c>
      <c r="B22" s="15" t="s">
        <v>14</v>
      </c>
      <c r="C22" s="16">
        <v>1</v>
      </c>
      <c r="D22" s="17">
        <v>150000</v>
      </c>
      <c r="E22" s="17">
        <f t="shared" si="0"/>
        <v>150000</v>
      </c>
    </row>
    <row r="23" spans="1:5" s="5" customFormat="1" ht="21.95" customHeight="1" x14ac:dyDescent="0.2">
      <c r="A23" s="14">
        <v>8</v>
      </c>
      <c r="B23" s="15" t="s">
        <v>15</v>
      </c>
      <c r="C23" s="16">
        <v>1</v>
      </c>
      <c r="D23" s="17">
        <v>180000</v>
      </c>
      <c r="E23" s="17">
        <f t="shared" si="0"/>
        <v>180000</v>
      </c>
    </row>
    <row r="24" spans="1:5" s="5" customFormat="1" ht="21.95" customHeight="1" x14ac:dyDescent="0.2">
      <c r="A24" s="14">
        <v>9</v>
      </c>
      <c r="B24" s="15" t="s">
        <v>16</v>
      </c>
      <c r="C24" s="16">
        <v>1</v>
      </c>
      <c r="D24" s="17">
        <v>180000</v>
      </c>
      <c r="E24" s="17">
        <f t="shared" si="0"/>
        <v>180000</v>
      </c>
    </row>
    <row r="25" spans="1:5" s="5" customFormat="1" ht="21.95" customHeight="1" x14ac:dyDescent="0.2">
      <c r="A25" s="14">
        <v>10</v>
      </c>
      <c r="B25" s="15" t="s">
        <v>17</v>
      </c>
      <c r="C25" s="16">
        <v>2</v>
      </c>
      <c r="D25" s="17">
        <v>150000</v>
      </c>
      <c r="E25" s="17">
        <f t="shared" si="0"/>
        <v>300000</v>
      </c>
    </row>
    <row r="26" spans="1:5" s="5" customFormat="1" ht="21.95" customHeight="1" x14ac:dyDescent="0.2">
      <c r="A26" s="14">
        <v>11</v>
      </c>
      <c r="B26" s="15" t="s">
        <v>18</v>
      </c>
      <c r="C26" s="16">
        <v>1</v>
      </c>
      <c r="D26" s="17">
        <v>160000</v>
      </c>
      <c r="E26" s="17">
        <f t="shared" si="0"/>
        <v>160000</v>
      </c>
    </row>
    <row r="27" spans="1:5" s="5" customFormat="1" ht="21.95" customHeight="1" x14ac:dyDescent="0.2">
      <c r="A27" s="14">
        <v>12</v>
      </c>
      <c r="B27" s="15" t="s">
        <v>19</v>
      </c>
      <c r="C27" s="16">
        <v>1</v>
      </c>
      <c r="D27" s="17">
        <v>200000</v>
      </c>
      <c r="E27" s="17">
        <f t="shared" si="0"/>
        <v>200000</v>
      </c>
    </row>
    <row r="28" spans="1:5" s="5" customFormat="1" ht="21.95" customHeight="1" x14ac:dyDescent="0.2">
      <c r="A28" s="14">
        <v>13</v>
      </c>
      <c r="B28" s="15" t="s">
        <v>20</v>
      </c>
      <c r="C28" s="16">
        <v>1</v>
      </c>
      <c r="D28" s="17">
        <v>210000</v>
      </c>
      <c r="E28" s="17">
        <f t="shared" si="0"/>
        <v>210000</v>
      </c>
    </row>
    <row r="29" spans="1:5" s="5" customFormat="1" ht="21.95" customHeight="1" x14ac:dyDescent="0.2">
      <c r="A29" s="14">
        <v>14</v>
      </c>
      <c r="B29" s="15" t="s">
        <v>21</v>
      </c>
      <c r="C29" s="16">
        <v>4</v>
      </c>
      <c r="D29" s="17">
        <v>100000</v>
      </c>
      <c r="E29" s="17">
        <f t="shared" si="0"/>
        <v>400000</v>
      </c>
    </row>
    <row r="30" spans="1:5" s="5" customFormat="1" ht="21.95" customHeight="1" x14ac:dyDescent="0.2">
      <c r="A30" s="14">
        <v>15</v>
      </c>
      <c r="B30" s="15" t="s">
        <v>22</v>
      </c>
      <c r="C30" s="16">
        <v>1</v>
      </c>
      <c r="D30" s="17">
        <v>100000</v>
      </c>
      <c r="E30" s="17">
        <f t="shared" si="0"/>
        <v>100000</v>
      </c>
    </row>
    <row r="31" spans="1:5" s="5" customFormat="1" ht="21.95" customHeight="1" x14ac:dyDescent="0.2">
      <c r="A31" s="14">
        <v>16</v>
      </c>
      <c r="B31" s="15" t="s">
        <v>23</v>
      </c>
      <c r="C31" s="16">
        <v>1</v>
      </c>
      <c r="D31" s="17">
        <v>140000</v>
      </c>
      <c r="E31" s="17">
        <f t="shared" si="0"/>
        <v>140000</v>
      </c>
    </row>
    <row r="32" spans="1:5" s="5" customFormat="1" ht="21.95" customHeight="1" x14ac:dyDescent="0.2">
      <c r="A32" s="18"/>
      <c r="B32" s="18" t="s">
        <v>24</v>
      </c>
      <c r="C32" s="19">
        <f>SUM(C16:C31)</f>
        <v>20</v>
      </c>
      <c r="D32" s="20"/>
      <c r="E32" s="21">
        <f>SUM(E16:E31)</f>
        <v>3675000</v>
      </c>
    </row>
    <row r="33" spans="1:6" s="5" customFormat="1" ht="21.95" customHeight="1" x14ac:dyDescent="0.2">
      <c r="A33" s="83" t="s">
        <v>25</v>
      </c>
      <c r="B33" s="84"/>
      <c r="C33" s="84"/>
      <c r="D33" s="84"/>
      <c r="E33" s="84"/>
    </row>
    <row r="34" spans="1:6" s="5" customFormat="1" ht="21.95" customHeight="1" x14ac:dyDescent="0.2">
      <c r="A34" s="14">
        <v>17</v>
      </c>
      <c r="B34" s="15" t="s">
        <v>26</v>
      </c>
      <c r="C34" s="22">
        <v>1</v>
      </c>
      <c r="D34" s="17">
        <v>240000</v>
      </c>
      <c r="E34" s="17">
        <f>D34*C34</f>
        <v>240000</v>
      </c>
    </row>
    <row r="35" spans="1:6" s="5" customFormat="1" ht="21.95" customHeight="1" x14ac:dyDescent="0.2">
      <c r="A35" s="14">
        <v>18</v>
      </c>
      <c r="B35" s="15" t="s">
        <v>27</v>
      </c>
      <c r="C35" s="22">
        <v>1</v>
      </c>
      <c r="D35" s="17">
        <v>180000</v>
      </c>
      <c r="E35" s="17">
        <v>180000</v>
      </c>
    </row>
    <row r="36" spans="1:6" s="5" customFormat="1" ht="21.95" customHeight="1" x14ac:dyDescent="0.2">
      <c r="A36" s="14">
        <v>19</v>
      </c>
      <c r="B36" s="15" t="s">
        <v>28</v>
      </c>
      <c r="C36" s="22">
        <v>2</v>
      </c>
      <c r="D36" s="17">
        <v>130000</v>
      </c>
      <c r="E36" s="17">
        <f t="shared" ref="E36:E45" si="1">D36*C36</f>
        <v>260000</v>
      </c>
    </row>
    <row r="37" spans="1:6" s="5" customFormat="1" ht="21.95" customHeight="1" x14ac:dyDescent="0.2">
      <c r="A37" s="14">
        <v>20</v>
      </c>
      <c r="B37" s="15" t="s">
        <v>29</v>
      </c>
      <c r="C37" s="22">
        <v>1</v>
      </c>
      <c r="D37" s="17">
        <v>130000</v>
      </c>
      <c r="E37" s="17">
        <f t="shared" si="1"/>
        <v>130000</v>
      </c>
      <c r="F37" s="35"/>
    </row>
    <row r="38" spans="1:6" s="5" customFormat="1" ht="21.95" customHeight="1" x14ac:dyDescent="0.2">
      <c r="A38" s="14">
        <v>21</v>
      </c>
      <c r="B38" s="15" t="s">
        <v>30</v>
      </c>
      <c r="C38" s="22">
        <v>2</v>
      </c>
      <c r="D38" s="17">
        <v>130000</v>
      </c>
      <c r="E38" s="17">
        <f t="shared" si="1"/>
        <v>260000</v>
      </c>
    </row>
    <row r="39" spans="1:6" s="5" customFormat="1" ht="21.95" customHeight="1" x14ac:dyDescent="0.2">
      <c r="A39" s="14">
        <v>22</v>
      </c>
      <c r="B39" s="15" t="s">
        <v>31</v>
      </c>
      <c r="C39" s="22">
        <v>1</v>
      </c>
      <c r="D39" s="17">
        <v>160000</v>
      </c>
      <c r="E39" s="17">
        <f t="shared" si="1"/>
        <v>160000</v>
      </c>
    </row>
    <row r="40" spans="1:6" s="56" customFormat="1" ht="21.95" customHeight="1" x14ac:dyDescent="0.2">
      <c r="A40" s="14">
        <v>23</v>
      </c>
      <c r="B40" s="24" t="s">
        <v>54</v>
      </c>
      <c r="C40" s="69">
        <v>2</v>
      </c>
      <c r="D40" s="25">
        <v>270000</v>
      </c>
      <c r="E40" s="25">
        <f t="shared" si="1"/>
        <v>540000</v>
      </c>
    </row>
    <row r="41" spans="1:6" s="56" customFormat="1" ht="21.95" customHeight="1" x14ac:dyDescent="0.2">
      <c r="A41" s="14">
        <v>24</v>
      </c>
      <c r="B41" s="24" t="s">
        <v>115</v>
      </c>
      <c r="C41" s="69">
        <v>2</v>
      </c>
      <c r="D41" s="25">
        <v>180000</v>
      </c>
      <c r="E41" s="25">
        <f t="shared" si="1"/>
        <v>360000</v>
      </c>
    </row>
    <row r="42" spans="1:6" s="56" customFormat="1" ht="21.95" customHeight="1" x14ac:dyDescent="0.2">
      <c r="A42" s="14">
        <v>25</v>
      </c>
      <c r="B42" s="24" t="s">
        <v>116</v>
      </c>
      <c r="C42" s="69">
        <v>2</v>
      </c>
      <c r="D42" s="25">
        <v>190000</v>
      </c>
      <c r="E42" s="25">
        <f t="shared" si="1"/>
        <v>380000</v>
      </c>
    </row>
    <row r="43" spans="1:6" s="56" customFormat="1" ht="21.95" customHeight="1" x14ac:dyDescent="0.2">
      <c r="A43" s="14">
        <v>26</v>
      </c>
      <c r="B43" s="24" t="s">
        <v>119</v>
      </c>
      <c r="C43" s="69">
        <v>1</v>
      </c>
      <c r="D43" s="25">
        <v>250000</v>
      </c>
      <c r="E43" s="25">
        <f t="shared" si="1"/>
        <v>250000</v>
      </c>
    </row>
    <row r="44" spans="1:6" s="56" customFormat="1" ht="21.95" customHeight="1" x14ac:dyDescent="0.2">
      <c r="A44" s="14">
        <v>27</v>
      </c>
      <c r="B44" s="24" t="s">
        <v>117</v>
      </c>
      <c r="C44" s="69">
        <v>4</v>
      </c>
      <c r="D44" s="25">
        <v>170000</v>
      </c>
      <c r="E44" s="25">
        <f t="shared" si="1"/>
        <v>680000</v>
      </c>
    </row>
    <row r="45" spans="1:6" s="56" customFormat="1" ht="21.95" customHeight="1" x14ac:dyDescent="0.2">
      <c r="A45" s="14">
        <v>28</v>
      </c>
      <c r="B45" s="24" t="s">
        <v>118</v>
      </c>
      <c r="C45" s="69">
        <v>1</v>
      </c>
      <c r="D45" s="25">
        <v>200000</v>
      </c>
      <c r="E45" s="25">
        <f t="shared" si="1"/>
        <v>200000</v>
      </c>
    </row>
    <row r="46" spans="1:6" s="5" customFormat="1" ht="21.95" customHeight="1" x14ac:dyDescent="0.2">
      <c r="A46" s="18"/>
      <c r="B46" s="18" t="s">
        <v>24</v>
      </c>
      <c r="C46" s="20">
        <f>SUM(C34:C45)</f>
        <v>20</v>
      </c>
      <c r="D46" s="20"/>
      <c r="E46" s="21">
        <f t="shared" ref="E46" si="2">SUM(E34:E45)</f>
        <v>3640000</v>
      </c>
    </row>
    <row r="47" spans="1:6" s="5" customFormat="1" ht="21.95" customHeight="1" x14ac:dyDescent="0.2">
      <c r="A47" s="83" t="s">
        <v>32</v>
      </c>
      <c r="B47" s="84"/>
      <c r="C47" s="84"/>
      <c r="D47" s="84"/>
      <c r="E47" s="84"/>
    </row>
    <row r="48" spans="1:6" s="5" customFormat="1" ht="21.95" customHeight="1" x14ac:dyDescent="0.2">
      <c r="A48" s="14">
        <v>29</v>
      </c>
      <c r="B48" s="15" t="s">
        <v>26</v>
      </c>
      <c r="C48" s="16">
        <v>1</v>
      </c>
      <c r="D48" s="17">
        <v>210000</v>
      </c>
      <c r="E48" s="17">
        <f t="shared" ref="E48:E59" si="3">D48*C48</f>
        <v>210000</v>
      </c>
    </row>
    <row r="49" spans="1:6" s="5" customFormat="1" ht="21.95" customHeight="1" x14ac:dyDescent="0.2">
      <c r="A49" s="14">
        <v>30</v>
      </c>
      <c r="B49" s="15" t="s">
        <v>33</v>
      </c>
      <c r="C49" s="16">
        <v>2</v>
      </c>
      <c r="D49" s="17">
        <v>140000</v>
      </c>
      <c r="E49" s="17">
        <f t="shared" si="3"/>
        <v>280000</v>
      </c>
    </row>
    <row r="50" spans="1:6" s="5" customFormat="1" ht="21.95" customHeight="1" x14ac:dyDescent="0.2">
      <c r="A50" s="14">
        <v>31</v>
      </c>
      <c r="B50" s="15" t="s">
        <v>34</v>
      </c>
      <c r="C50" s="16">
        <v>9</v>
      </c>
      <c r="D50" s="17">
        <v>200000</v>
      </c>
      <c r="E50" s="17">
        <f t="shared" si="3"/>
        <v>1800000</v>
      </c>
    </row>
    <row r="51" spans="1:6" s="5" customFormat="1" ht="42.75" customHeight="1" x14ac:dyDescent="0.2">
      <c r="A51" s="14">
        <v>32</v>
      </c>
      <c r="B51" s="15" t="s">
        <v>35</v>
      </c>
      <c r="C51" s="16">
        <v>20</v>
      </c>
      <c r="D51" s="17">
        <v>190000</v>
      </c>
      <c r="E51" s="17">
        <f t="shared" si="3"/>
        <v>3800000</v>
      </c>
    </row>
    <row r="52" spans="1:6" s="5" customFormat="1" ht="42" customHeight="1" x14ac:dyDescent="0.2">
      <c r="A52" s="14">
        <v>33</v>
      </c>
      <c r="B52" s="15" t="s">
        <v>36</v>
      </c>
      <c r="C52" s="16">
        <v>25</v>
      </c>
      <c r="D52" s="17">
        <v>130000</v>
      </c>
      <c r="E52" s="17">
        <f t="shared" si="3"/>
        <v>3250000</v>
      </c>
    </row>
    <row r="53" spans="1:6" s="5" customFormat="1" ht="38.25" customHeight="1" x14ac:dyDescent="0.2">
      <c r="A53" s="14">
        <v>34</v>
      </c>
      <c r="B53" s="15" t="s">
        <v>37</v>
      </c>
      <c r="C53" s="16">
        <v>10</v>
      </c>
      <c r="D53" s="17">
        <v>110000</v>
      </c>
      <c r="E53" s="17">
        <f t="shared" si="3"/>
        <v>1100000</v>
      </c>
    </row>
    <row r="54" spans="1:6" s="5" customFormat="1" ht="38.25" customHeight="1" x14ac:dyDescent="0.2">
      <c r="A54" s="14">
        <v>35</v>
      </c>
      <c r="B54" s="15" t="s">
        <v>38</v>
      </c>
      <c r="C54" s="16">
        <v>25</v>
      </c>
      <c r="D54" s="17">
        <v>140000</v>
      </c>
      <c r="E54" s="17">
        <f t="shared" si="3"/>
        <v>3500000</v>
      </c>
    </row>
    <row r="55" spans="1:6" s="5" customFormat="1" ht="21.95" customHeight="1" x14ac:dyDescent="0.2">
      <c r="A55" s="14">
        <v>36</v>
      </c>
      <c r="B55" s="15" t="s">
        <v>39</v>
      </c>
      <c r="C55" s="16">
        <v>3</v>
      </c>
      <c r="D55" s="17">
        <v>170000</v>
      </c>
      <c r="E55" s="17">
        <f t="shared" si="3"/>
        <v>510000</v>
      </c>
    </row>
    <row r="56" spans="1:6" s="5" customFormat="1" ht="21.95" customHeight="1" x14ac:dyDescent="0.2">
      <c r="A56" s="14">
        <v>37</v>
      </c>
      <c r="B56" s="15" t="s">
        <v>40</v>
      </c>
      <c r="C56" s="16">
        <v>2</v>
      </c>
      <c r="D56" s="17">
        <v>170000</v>
      </c>
      <c r="E56" s="17">
        <f t="shared" si="3"/>
        <v>340000</v>
      </c>
    </row>
    <row r="57" spans="1:6" s="5" customFormat="1" ht="21.95" customHeight="1" x14ac:dyDescent="0.2">
      <c r="A57" s="14">
        <v>38</v>
      </c>
      <c r="B57" s="15" t="s">
        <v>41</v>
      </c>
      <c r="C57" s="16">
        <v>1</v>
      </c>
      <c r="D57" s="17">
        <v>150000</v>
      </c>
      <c r="E57" s="17">
        <f t="shared" si="3"/>
        <v>150000</v>
      </c>
    </row>
    <row r="58" spans="1:6" s="5" customFormat="1" ht="36.75" customHeight="1" x14ac:dyDescent="0.2">
      <c r="A58" s="14">
        <v>39</v>
      </c>
      <c r="B58" s="15" t="s">
        <v>42</v>
      </c>
      <c r="C58" s="16">
        <v>7</v>
      </c>
      <c r="D58" s="17">
        <v>30000</v>
      </c>
      <c r="E58" s="17">
        <f t="shared" si="3"/>
        <v>210000</v>
      </c>
    </row>
    <row r="59" spans="1:6" s="5" customFormat="1" ht="23.25" customHeight="1" x14ac:dyDescent="0.2">
      <c r="A59" s="14">
        <v>40</v>
      </c>
      <c r="B59" s="15" t="s">
        <v>43</v>
      </c>
      <c r="C59" s="16">
        <v>1</v>
      </c>
      <c r="D59" s="17">
        <v>190000</v>
      </c>
      <c r="E59" s="17">
        <f t="shared" si="3"/>
        <v>190000</v>
      </c>
      <c r="F59" s="36"/>
    </row>
    <row r="60" spans="1:6" s="5" customFormat="1" ht="21.95" customHeight="1" x14ac:dyDescent="0.2">
      <c r="A60" s="18"/>
      <c r="B60" s="18" t="s">
        <v>24</v>
      </c>
      <c r="C60" s="19">
        <f>SUM(C48:C59)</f>
        <v>106</v>
      </c>
      <c r="D60" s="20"/>
      <c r="E60" s="21">
        <f>SUM(E48:E59)</f>
        <v>15340000</v>
      </c>
    </row>
    <row r="61" spans="1:6" s="5" customFormat="1" ht="21.95" customHeight="1" x14ac:dyDescent="0.2">
      <c r="A61" s="83" t="s">
        <v>44</v>
      </c>
      <c r="B61" s="84"/>
      <c r="C61" s="84"/>
      <c r="D61" s="84"/>
      <c r="E61" s="84"/>
    </row>
    <row r="62" spans="1:6" s="5" customFormat="1" ht="21.95" customHeight="1" x14ac:dyDescent="0.2">
      <c r="A62" s="14">
        <v>41</v>
      </c>
      <c r="B62" s="15" t="s">
        <v>26</v>
      </c>
      <c r="C62" s="16">
        <v>1</v>
      </c>
      <c r="D62" s="17">
        <v>240000</v>
      </c>
      <c r="E62" s="17">
        <f t="shared" ref="E62:E68" si="4">D62*C62</f>
        <v>240000</v>
      </c>
    </row>
    <row r="63" spans="1:6" s="5" customFormat="1" ht="21.95" customHeight="1" x14ac:dyDescent="0.2">
      <c r="A63" s="14">
        <v>42</v>
      </c>
      <c r="B63" s="15" t="s">
        <v>33</v>
      </c>
      <c r="C63" s="16">
        <v>1</v>
      </c>
      <c r="D63" s="17">
        <v>190000</v>
      </c>
      <c r="E63" s="17">
        <f t="shared" si="4"/>
        <v>190000</v>
      </c>
    </row>
    <row r="64" spans="1:6" s="5" customFormat="1" ht="21.95" customHeight="1" x14ac:dyDescent="0.2">
      <c r="A64" s="14">
        <v>43</v>
      </c>
      <c r="B64" s="15" t="s">
        <v>45</v>
      </c>
      <c r="C64" s="16">
        <v>1</v>
      </c>
      <c r="D64" s="17">
        <v>150000</v>
      </c>
      <c r="E64" s="17">
        <f t="shared" si="4"/>
        <v>150000</v>
      </c>
    </row>
    <row r="65" spans="1:5" s="5" customFormat="1" ht="21.95" customHeight="1" x14ac:dyDescent="0.2">
      <c r="A65" s="14">
        <v>44</v>
      </c>
      <c r="B65" s="15" t="s">
        <v>46</v>
      </c>
      <c r="C65" s="16">
        <v>30</v>
      </c>
      <c r="D65" s="17">
        <v>140000</v>
      </c>
      <c r="E65" s="17">
        <f t="shared" si="4"/>
        <v>4200000</v>
      </c>
    </row>
    <row r="66" spans="1:5" s="5" customFormat="1" ht="21.95" customHeight="1" x14ac:dyDescent="0.2">
      <c r="A66" s="14">
        <v>45</v>
      </c>
      <c r="B66" s="15" t="s">
        <v>47</v>
      </c>
      <c r="C66" s="16">
        <v>55</v>
      </c>
      <c r="D66" s="17">
        <v>170000</v>
      </c>
      <c r="E66" s="17">
        <f t="shared" si="4"/>
        <v>9350000</v>
      </c>
    </row>
    <row r="67" spans="1:5" s="5" customFormat="1" ht="21.95" customHeight="1" x14ac:dyDescent="0.2">
      <c r="A67" s="14">
        <v>46</v>
      </c>
      <c r="B67" s="15" t="s">
        <v>48</v>
      </c>
      <c r="C67" s="16">
        <v>3</v>
      </c>
      <c r="D67" s="17">
        <v>180000</v>
      </c>
      <c r="E67" s="17">
        <f t="shared" si="4"/>
        <v>540000</v>
      </c>
    </row>
    <row r="68" spans="1:5" s="5" customFormat="1" ht="21.95" customHeight="1" x14ac:dyDescent="0.2">
      <c r="A68" s="14">
        <v>47</v>
      </c>
      <c r="B68" s="15" t="s">
        <v>49</v>
      </c>
      <c r="C68" s="16">
        <v>1</v>
      </c>
      <c r="D68" s="17">
        <v>210000</v>
      </c>
      <c r="E68" s="17">
        <f t="shared" si="4"/>
        <v>210000</v>
      </c>
    </row>
    <row r="69" spans="1:5" s="5" customFormat="1" ht="21.95" customHeight="1" x14ac:dyDescent="0.2">
      <c r="A69" s="18"/>
      <c r="B69" s="18" t="s">
        <v>24</v>
      </c>
      <c r="C69" s="19">
        <f>SUM(C62:C68)</f>
        <v>92</v>
      </c>
      <c r="D69" s="20"/>
      <c r="E69" s="21">
        <f>SUM(E62:E68)</f>
        <v>14880000</v>
      </c>
    </row>
    <row r="70" spans="1:5" s="5" customFormat="1" ht="21.95" customHeight="1" x14ac:dyDescent="0.2">
      <c r="A70" s="83" t="s">
        <v>50</v>
      </c>
      <c r="B70" s="84"/>
      <c r="C70" s="84"/>
      <c r="D70" s="84"/>
      <c r="E70" s="84"/>
    </row>
    <row r="71" spans="1:5" s="5" customFormat="1" ht="21.95" customHeight="1" x14ac:dyDescent="0.2">
      <c r="A71" s="14">
        <v>48</v>
      </c>
      <c r="B71" s="15" t="s">
        <v>26</v>
      </c>
      <c r="C71" s="16">
        <v>2</v>
      </c>
      <c r="D71" s="17">
        <v>210000</v>
      </c>
      <c r="E71" s="17">
        <f>D71*C71</f>
        <v>420000</v>
      </c>
    </row>
    <row r="72" spans="1:5" s="5" customFormat="1" ht="21.95" customHeight="1" x14ac:dyDescent="0.2">
      <c r="A72" s="14">
        <v>49</v>
      </c>
      <c r="B72" s="15" t="s">
        <v>51</v>
      </c>
      <c r="C72" s="16">
        <v>2</v>
      </c>
      <c r="D72" s="17">
        <v>180000</v>
      </c>
      <c r="E72" s="17">
        <f>D72*C72</f>
        <v>360000</v>
      </c>
    </row>
    <row r="73" spans="1:5" s="5" customFormat="1" ht="21.95" customHeight="1" x14ac:dyDescent="0.2">
      <c r="A73" s="14">
        <v>50</v>
      </c>
      <c r="B73" s="15" t="s">
        <v>52</v>
      </c>
      <c r="C73" s="16">
        <v>3</v>
      </c>
      <c r="D73" s="17">
        <v>140000</v>
      </c>
      <c r="E73" s="17">
        <f>D73*C73</f>
        <v>420000</v>
      </c>
    </row>
    <row r="74" spans="1:5" s="5" customFormat="1" ht="21.95" customHeight="1" x14ac:dyDescent="0.2">
      <c r="A74" s="18"/>
      <c r="B74" s="18" t="s">
        <v>24</v>
      </c>
      <c r="C74" s="19">
        <f>SUM(C71:C73)</f>
        <v>7</v>
      </c>
      <c r="D74" s="20"/>
      <c r="E74" s="21">
        <f>SUM(E71:E73)</f>
        <v>1200000</v>
      </c>
    </row>
    <row r="75" spans="1:5" s="5" customFormat="1" ht="21.95" customHeight="1" x14ac:dyDescent="0.2">
      <c r="A75" s="83" t="s">
        <v>53</v>
      </c>
      <c r="B75" s="84"/>
      <c r="C75" s="84"/>
      <c r="D75" s="84"/>
      <c r="E75" s="84"/>
    </row>
    <row r="76" spans="1:5" s="5" customFormat="1" ht="21.95" customHeight="1" x14ac:dyDescent="0.2">
      <c r="A76" s="14">
        <v>51</v>
      </c>
      <c r="B76" s="15" t="s">
        <v>26</v>
      </c>
      <c r="C76" s="16">
        <v>1</v>
      </c>
      <c r="D76" s="17">
        <v>240000</v>
      </c>
      <c r="E76" s="17">
        <f t="shared" ref="E76:E81" si="5">D76*C76</f>
        <v>240000</v>
      </c>
    </row>
    <row r="77" spans="1:5" s="5" customFormat="1" ht="21.95" customHeight="1" x14ac:dyDescent="0.2">
      <c r="A77" s="14">
        <v>52</v>
      </c>
      <c r="B77" s="15" t="s">
        <v>54</v>
      </c>
      <c r="C77" s="16">
        <v>1</v>
      </c>
      <c r="D77" s="17">
        <v>170000</v>
      </c>
      <c r="E77" s="17">
        <f t="shared" si="5"/>
        <v>170000</v>
      </c>
    </row>
    <row r="78" spans="1:5" s="5" customFormat="1" ht="21.95" customHeight="1" x14ac:dyDescent="0.2">
      <c r="A78" s="14">
        <v>53</v>
      </c>
      <c r="B78" s="15" t="s">
        <v>28</v>
      </c>
      <c r="C78" s="16">
        <v>1</v>
      </c>
      <c r="D78" s="17">
        <v>180000</v>
      </c>
      <c r="E78" s="17">
        <f t="shared" si="5"/>
        <v>180000</v>
      </c>
    </row>
    <row r="79" spans="1:5" s="5" customFormat="1" ht="21.95" customHeight="1" x14ac:dyDescent="0.2">
      <c r="A79" s="14">
        <v>54</v>
      </c>
      <c r="B79" s="15" t="s">
        <v>55</v>
      </c>
      <c r="C79" s="16">
        <v>1</v>
      </c>
      <c r="D79" s="17">
        <v>190000</v>
      </c>
      <c r="E79" s="17">
        <f t="shared" si="5"/>
        <v>190000</v>
      </c>
    </row>
    <row r="80" spans="1:5" s="5" customFormat="1" ht="21.95" customHeight="1" x14ac:dyDescent="0.2">
      <c r="A80" s="14">
        <v>55</v>
      </c>
      <c r="B80" s="15" t="s">
        <v>56</v>
      </c>
      <c r="C80" s="16">
        <v>1</v>
      </c>
      <c r="D80" s="17">
        <v>220000</v>
      </c>
      <c r="E80" s="17">
        <f t="shared" si="5"/>
        <v>220000</v>
      </c>
    </row>
    <row r="81" spans="1:5" s="5" customFormat="1" ht="21.95" customHeight="1" x14ac:dyDescent="0.2">
      <c r="A81" s="14">
        <v>56</v>
      </c>
      <c r="B81" s="15" t="s">
        <v>57</v>
      </c>
      <c r="C81" s="16">
        <v>10</v>
      </c>
      <c r="D81" s="17">
        <v>170000</v>
      </c>
      <c r="E81" s="17">
        <f t="shared" si="5"/>
        <v>1700000</v>
      </c>
    </row>
    <row r="82" spans="1:5" s="5" customFormat="1" ht="21.95" customHeight="1" x14ac:dyDescent="0.2">
      <c r="A82" s="18"/>
      <c r="B82" s="18" t="s">
        <v>24</v>
      </c>
      <c r="C82" s="19">
        <f>SUM(C76:C81)</f>
        <v>15</v>
      </c>
      <c r="D82" s="20"/>
      <c r="E82" s="21">
        <f>SUM(E76:E81)</f>
        <v>2700000</v>
      </c>
    </row>
    <row r="83" spans="1:5" s="5" customFormat="1" ht="21.95" customHeight="1" x14ac:dyDescent="0.2">
      <c r="A83" s="83" t="s">
        <v>58</v>
      </c>
      <c r="B83" s="84"/>
      <c r="C83" s="84"/>
      <c r="D83" s="84"/>
      <c r="E83" s="84"/>
    </row>
    <row r="84" spans="1:5" s="5" customFormat="1" ht="21.95" customHeight="1" x14ac:dyDescent="0.2">
      <c r="A84" s="14">
        <v>57</v>
      </c>
      <c r="B84" s="15" t="s">
        <v>45</v>
      </c>
      <c r="C84" s="16">
        <v>6</v>
      </c>
      <c r="D84" s="17">
        <v>180000</v>
      </c>
      <c r="E84" s="17">
        <f t="shared" ref="E84:E89" si="6">D84*C84</f>
        <v>1080000</v>
      </c>
    </row>
    <row r="85" spans="1:5" s="5" customFormat="1" ht="21.95" customHeight="1" x14ac:dyDescent="0.2">
      <c r="A85" s="14">
        <v>58</v>
      </c>
      <c r="B85" s="15" t="s">
        <v>59</v>
      </c>
      <c r="C85" s="16">
        <v>10</v>
      </c>
      <c r="D85" s="17">
        <v>290000</v>
      </c>
      <c r="E85" s="17">
        <f t="shared" si="6"/>
        <v>2900000</v>
      </c>
    </row>
    <row r="86" spans="1:5" s="5" customFormat="1" ht="21.95" customHeight="1" x14ac:dyDescent="0.2">
      <c r="A86" s="14">
        <v>59</v>
      </c>
      <c r="B86" s="15" t="s">
        <v>57</v>
      </c>
      <c r="C86" s="16">
        <v>16</v>
      </c>
      <c r="D86" s="17">
        <v>200000</v>
      </c>
      <c r="E86" s="17">
        <f t="shared" si="6"/>
        <v>3200000</v>
      </c>
    </row>
    <row r="87" spans="1:5" s="5" customFormat="1" ht="21.95" customHeight="1" x14ac:dyDescent="0.2">
      <c r="A87" s="14">
        <v>60</v>
      </c>
      <c r="B87" s="15" t="s">
        <v>40</v>
      </c>
      <c r="C87" s="16">
        <v>1</v>
      </c>
      <c r="D87" s="17">
        <v>150000</v>
      </c>
      <c r="E87" s="17">
        <f t="shared" si="6"/>
        <v>150000</v>
      </c>
    </row>
    <row r="88" spans="1:5" s="5" customFormat="1" ht="21.95" customHeight="1" x14ac:dyDescent="0.2">
      <c r="A88" s="14">
        <v>61</v>
      </c>
      <c r="B88" s="15" t="s">
        <v>60</v>
      </c>
      <c r="C88" s="16">
        <v>14</v>
      </c>
      <c r="D88" s="17">
        <v>130000</v>
      </c>
      <c r="E88" s="17">
        <f t="shared" si="6"/>
        <v>1820000</v>
      </c>
    </row>
    <row r="89" spans="1:5" s="5" customFormat="1" ht="21.95" customHeight="1" x14ac:dyDescent="0.2">
      <c r="A89" s="14">
        <v>62</v>
      </c>
      <c r="B89" s="15" t="s">
        <v>23</v>
      </c>
      <c r="C89" s="16">
        <v>1</v>
      </c>
      <c r="D89" s="17">
        <v>100000</v>
      </c>
      <c r="E89" s="17">
        <f t="shared" si="6"/>
        <v>100000</v>
      </c>
    </row>
    <row r="90" spans="1:5" s="5" customFormat="1" ht="21.95" customHeight="1" x14ac:dyDescent="0.2">
      <c r="A90" s="18"/>
      <c r="B90" s="18" t="s">
        <v>24</v>
      </c>
      <c r="C90" s="19">
        <f>+C84+C85+C86+C87+C88+C89</f>
        <v>48</v>
      </c>
      <c r="D90" s="20"/>
      <c r="E90" s="21">
        <f>+E84+E85+E86+E87+E88+E89</f>
        <v>9250000</v>
      </c>
    </row>
    <row r="91" spans="1:5" s="5" customFormat="1" ht="21.95" customHeight="1" x14ac:dyDescent="0.2">
      <c r="A91" s="83" t="s">
        <v>61</v>
      </c>
      <c r="B91" s="84"/>
      <c r="C91" s="84"/>
      <c r="D91" s="84"/>
      <c r="E91" s="84"/>
    </row>
    <row r="92" spans="1:5" s="5" customFormat="1" ht="21.95" customHeight="1" x14ac:dyDescent="0.2">
      <c r="A92" s="14">
        <v>63</v>
      </c>
      <c r="B92" s="15" t="s">
        <v>57</v>
      </c>
      <c r="C92" s="16">
        <v>10</v>
      </c>
      <c r="D92" s="17">
        <v>170000</v>
      </c>
      <c r="E92" s="17">
        <f>D92*C92</f>
        <v>1700000</v>
      </c>
    </row>
    <row r="93" spans="1:5" s="5" customFormat="1" ht="21.95" customHeight="1" x14ac:dyDescent="0.2">
      <c r="A93" s="14">
        <v>64</v>
      </c>
      <c r="B93" s="15" t="s">
        <v>45</v>
      </c>
      <c r="C93" s="16">
        <v>1</v>
      </c>
      <c r="D93" s="17">
        <v>160000</v>
      </c>
      <c r="E93" s="17">
        <f>D93*C93</f>
        <v>160000</v>
      </c>
    </row>
    <row r="94" spans="1:5" s="5" customFormat="1" ht="21.95" customHeight="1" x14ac:dyDescent="0.2">
      <c r="A94" s="18"/>
      <c r="B94" s="18" t="s">
        <v>24</v>
      </c>
      <c r="C94" s="19">
        <f>SUM(C92:C93)</f>
        <v>11</v>
      </c>
      <c r="D94" s="20"/>
      <c r="E94" s="21">
        <f>SUM(E92:E93)</f>
        <v>1860000</v>
      </c>
    </row>
    <row r="95" spans="1:5" s="5" customFormat="1" ht="21.95" customHeight="1" x14ac:dyDescent="0.2">
      <c r="A95" s="83" t="s">
        <v>62</v>
      </c>
      <c r="B95" s="84"/>
      <c r="C95" s="84"/>
      <c r="D95" s="84"/>
      <c r="E95" s="84"/>
    </row>
    <row r="96" spans="1:5" s="5" customFormat="1" ht="21.95" customHeight="1" x14ac:dyDescent="0.2">
      <c r="A96" s="14">
        <v>65</v>
      </c>
      <c r="B96" s="15" t="s">
        <v>63</v>
      </c>
      <c r="C96" s="26">
        <v>1</v>
      </c>
      <c r="D96" s="17">
        <v>140000</v>
      </c>
      <c r="E96" s="17">
        <f>+C96*D96</f>
        <v>140000</v>
      </c>
    </row>
    <row r="97" spans="1:5" s="5" customFormat="1" ht="27.75" customHeight="1" x14ac:dyDescent="0.2">
      <c r="A97" s="14">
        <v>66</v>
      </c>
      <c r="B97" s="15" t="s">
        <v>64</v>
      </c>
      <c r="C97" s="26">
        <v>1</v>
      </c>
      <c r="D97" s="17">
        <v>180000</v>
      </c>
      <c r="E97" s="17">
        <f>+C97*D97</f>
        <v>180000</v>
      </c>
    </row>
    <row r="98" spans="1:5" s="5" customFormat="1" ht="21.95" customHeight="1" x14ac:dyDescent="0.2">
      <c r="A98" s="14">
        <v>67</v>
      </c>
      <c r="B98" s="15" t="s">
        <v>65</v>
      </c>
      <c r="C98" s="26">
        <v>1</v>
      </c>
      <c r="D98" s="17">
        <v>140000</v>
      </c>
      <c r="E98" s="17">
        <v>140000</v>
      </c>
    </row>
    <row r="99" spans="1:5" s="5" customFormat="1" ht="21.95" customHeight="1" x14ac:dyDescent="0.2">
      <c r="A99" s="14">
        <v>68</v>
      </c>
      <c r="B99" s="15" t="s">
        <v>66</v>
      </c>
      <c r="C99" s="26">
        <v>1</v>
      </c>
      <c r="D99" s="17">
        <v>160000</v>
      </c>
      <c r="E99" s="17">
        <f t="shared" ref="E99:E112" si="7">+C99*D99</f>
        <v>160000</v>
      </c>
    </row>
    <row r="100" spans="1:5" s="5" customFormat="1" ht="21.95" customHeight="1" x14ac:dyDescent="0.2">
      <c r="A100" s="14">
        <v>69</v>
      </c>
      <c r="B100" s="15" t="s">
        <v>67</v>
      </c>
      <c r="C100" s="26">
        <v>1</v>
      </c>
      <c r="D100" s="17">
        <v>110000</v>
      </c>
      <c r="E100" s="17">
        <f t="shared" si="7"/>
        <v>110000</v>
      </c>
    </row>
    <row r="101" spans="1:5" s="5" customFormat="1" ht="21.95" customHeight="1" x14ac:dyDescent="0.2">
      <c r="A101" s="14">
        <v>70</v>
      </c>
      <c r="B101" s="15" t="s">
        <v>68</v>
      </c>
      <c r="C101" s="26">
        <v>1</v>
      </c>
      <c r="D101" s="17">
        <v>220000</v>
      </c>
      <c r="E101" s="17">
        <f t="shared" si="7"/>
        <v>220000</v>
      </c>
    </row>
    <row r="102" spans="1:5" s="5" customFormat="1" ht="21.95" customHeight="1" x14ac:dyDescent="0.2">
      <c r="A102" s="14">
        <v>71</v>
      </c>
      <c r="B102" s="15" t="s">
        <v>69</v>
      </c>
      <c r="C102" s="26">
        <v>1</v>
      </c>
      <c r="D102" s="17">
        <v>160000</v>
      </c>
      <c r="E102" s="17">
        <f t="shared" si="7"/>
        <v>160000</v>
      </c>
    </row>
    <row r="103" spans="1:5" s="5" customFormat="1" ht="21.95" customHeight="1" x14ac:dyDescent="0.2">
      <c r="A103" s="14">
        <v>72</v>
      </c>
      <c r="B103" s="15" t="s">
        <v>70</v>
      </c>
      <c r="C103" s="26">
        <v>1</v>
      </c>
      <c r="D103" s="17">
        <v>140000</v>
      </c>
      <c r="E103" s="17">
        <f t="shared" si="7"/>
        <v>140000</v>
      </c>
    </row>
    <row r="104" spans="1:5" s="5" customFormat="1" ht="21.95" customHeight="1" x14ac:dyDescent="0.2">
      <c r="A104" s="14">
        <v>73</v>
      </c>
      <c r="B104" s="15" t="s">
        <v>71</v>
      </c>
      <c r="C104" s="26">
        <v>1</v>
      </c>
      <c r="D104" s="17">
        <v>140000</v>
      </c>
      <c r="E104" s="17">
        <f t="shared" si="7"/>
        <v>140000</v>
      </c>
    </row>
    <row r="105" spans="1:5" s="5" customFormat="1" ht="21.95" customHeight="1" x14ac:dyDescent="0.2">
      <c r="A105" s="14">
        <v>74</v>
      </c>
      <c r="B105" s="15" t="s">
        <v>72</v>
      </c>
      <c r="C105" s="26">
        <v>1</v>
      </c>
      <c r="D105" s="17">
        <v>180000</v>
      </c>
      <c r="E105" s="17">
        <f t="shared" si="7"/>
        <v>180000</v>
      </c>
    </row>
    <row r="106" spans="1:5" s="5" customFormat="1" ht="21.95" customHeight="1" x14ac:dyDescent="0.2">
      <c r="A106" s="14">
        <v>75</v>
      </c>
      <c r="B106" s="15" t="s">
        <v>73</v>
      </c>
      <c r="C106" s="26">
        <v>1</v>
      </c>
      <c r="D106" s="17">
        <v>260000</v>
      </c>
      <c r="E106" s="17">
        <f t="shared" si="7"/>
        <v>260000</v>
      </c>
    </row>
    <row r="107" spans="1:5" s="5" customFormat="1" ht="21.95" customHeight="1" x14ac:dyDescent="0.2">
      <c r="A107" s="14">
        <v>76</v>
      </c>
      <c r="B107" s="15" t="s">
        <v>74</v>
      </c>
      <c r="C107" s="26">
        <v>1</v>
      </c>
      <c r="D107" s="17">
        <v>160000</v>
      </c>
      <c r="E107" s="17">
        <f t="shared" si="7"/>
        <v>160000</v>
      </c>
    </row>
    <row r="108" spans="1:5" s="5" customFormat="1" ht="21.95" customHeight="1" x14ac:dyDescent="0.2">
      <c r="A108" s="14">
        <v>77</v>
      </c>
      <c r="B108" s="15" t="s">
        <v>75</v>
      </c>
      <c r="C108" s="26">
        <v>1</v>
      </c>
      <c r="D108" s="17">
        <v>160000</v>
      </c>
      <c r="E108" s="17">
        <f t="shared" si="7"/>
        <v>160000</v>
      </c>
    </row>
    <row r="109" spans="1:5" s="5" customFormat="1" ht="21.95" customHeight="1" x14ac:dyDescent="0.2">
      <c r="A109" s="14">
        <v>78</v>
      </c>
      <c r="B109" s="15" t="s">
        <v>76</v>
      </c>
      <c r="C109" s="26">
        <v>1</v>
      </c>
      <c r="D109" s="17">
        <v>140000</v>
      </c>
      <c r="E109" s="17">
        <f t="shared" si="7"/>
        <v>140000</v>
      </c>
    </row>
    <row r="110" spans="1:5" s="5" customFormat="1" ht="21.95" customHeight="1" x14ac:dyDescent="0.2">
      <c r="A110" s="14">
        <v>79</v>
      </c>
      <c r="B110" s="15" t="s">
        <v>77</v>
      </c>
      <c r="C110" s="26">
        <v>1</v>
      </c>
      <c r="D110" s="17">
        <v>260000</v>
      </c>
      <c r="E110" s="17">
        <f t="shared" si="7"/>
        <v>260000</v>
      </c>
    </row>
    <row r="111" spans="1:5" s="27" customFormat="1" ht="21.95" customHeight="1" x14ac:dyDescent="0.2">
      <c r="A111" s="14">
        <v>80</v>
      </c>
      <c r="B111" s="15" t="s">
        <v>78</v>
      </c>
      <c r="C111" s="26">
        <v>1</v>
      </c>
      <c r="D111" s="17">
        <v>180000</v>
      </c>
      <c r="E111" s="17">
        <f t="shared" si="7"/>
        <v>180000</v>
      </c>
    </row>
    <row r="112" spans="1:5" s="27" customFormat="1" ht="21.95" customHeight="1" x14ac:dyDescent="0.2">
      <c r="A112" s="14">
        <v>81</v>
      </c>
      <c r="B112" s="15" t="s">
        <v>79</v>
      </c>
      <c r="C112" s="26">
        <v>1</v>
      </c>
      <c r="D112" s="17">
        <v>160000</v>
      </c>
      <c r="E112" s="17">
        <f t="shared" si="7"/>
        <v>160000</v>
      </c>
    </row>
    <row r="113" spans="1:5" s="27" customFormat="1" ht="21.95" customHeight="1" x14ac:dyDescent="0.2">
      <c r="A113" s="14">
        <v>82</v>
      </c>
      <c r="B113" s="15" t="s">
        <v>80</v>
      </c>
      <c r="C113" s="26">
        <v>1</v>
      </c>
      <c r="D113" s="17">
        <v>110000</v>
      </c>
      <c r="E113" s="17">
        <v>110000</v>
      </c>
    </row>
    <row r="114" spans="1:5" s="27" customFormat="1" ht="21.95" customHeight="1" x14ac:dyDescent="0.2">
      <c r="A114" s="14">
        <v>83</v>
      </c>
      <c r="B114" s="15" t="s">
        <v>81</v>
      </c>
      <c r="C114" s="26">
        <v>1</v>
      </c>
      <c r="D114" s="17">
        <v>260000</v>
      </c>
      <c r="E114" s="17">
        <f t="shared" ref="E114:E129" si="8">+C114*D114</f>
        <v>260000</v>
      </c>
    </row>
    <row r="115" spans="1:5" s="27" customFormat="1" ht="21.95" customHeight="1" x14ac:dyDescent="0.2">
      <c r="A115" s="14">
        <v>84</v>
      </c>
      <c r="B115" s="15" t="s">
        <v>82</v>
      </c>
      <c r="C115" s="26">
        <v>1</v>
      </c>
      <c r="D115" s="17">
        <v>110000</v>
      </c>
      <c r="E115" s="17">
        <f t="shared" si="8"/>
        <v>110000</v>
      </c>
    </row>
    <row r="116" spans="1:5" s="27" customFormat="1" ht="21.95" customHeight="1" x14ac:dyDescent="0.2">
      <c r="A116" s="14">
        <v>85</v>
      </c>
      <c r="B116" s="15" t="s">
        <v>83</v>
      </c>
      <c r="C116" s="26">
        <v>1</v>
      </c>
      <c r="D116" s="17">
        <v>195000</v>
      </c>
      <c r="E116" s="17">
        <f t="shared" si="8"/>
        <v>195000</v>
      </c>
    </row>
    <row r="117" spans="1:5" s="27" customFormat="1" ht="21.95" customHeight="1" x14ac:dyDescent="0.2">
      <c r="A117" s="14">
        <v>86</v>
      </c>
      <c r="B117" s="15" t="s">
        <v>84</v>
      </c>
      <c r="C117" s="26">
        <v>1</v>
      </c>
      <c r="D117" s="17">
        <v>120000</v>
      </c>
      <c r="E117" s="17">
        <f t="shared" si="8"/>
        <v>120000</v>
      </c>
    </row>
    <row r="118" spans="1:5" s="27" customFormat="1" ht="32.25" customHeight="1" x14ac:dyDescent="0.2">
      <c r="A118" s="14">
        <v>87</v>
      </c>
      <c r="B118" s="15" t="s">
        <v>85</v>
      </c>
      <c r="C118" s="26">
        <v>1</v>
      </c>
      <c r="D118" s="17">
        <v>220000</v>
      </c>
      <c r="E118" s="17">
        <f t="shared" si="8"/>
        <v>220000</v>
      </c>
    </row>
    <row r="119" spans="1:5" s="27" customFormat="1" ht="32.25" customHeight="1" x14ac:dyDescent="0.2">
      <c r="A119" s="14">
        <v>88</v>
      </c>
      <c r="B119" s="15" t="s">
        <v>86</v>
      </c>
      <c r="C119" s="26">
        <v>1</v>
      </c>
      <c r="D119" s="17">
        <v>150000</v>
      </c>
      <c r="E119" s="17">
        <f t="shared" si="8"/>
        <v>150000</v>
      </c>
    </row>
    <row r="120" spans="1:5" s="27" customFormat="1" ht="32.25" customHeight="1" x14ac:dyDescent="0.2">
      <c r="A120" s="14">
        <v>89</v>
      </c>
      <c r="B120" s="15" t="s">
        <v>87</v>
      </c>
      <c r="C120" s="26">
        <v>1</v>
      </c>
      <c r="D120" s="17">
        <v>210000</v>
      </c>
      <c r="E120" s="17">
        <f t="shared" si="8"/>
        <v>210000</v>
      </c>
    </row>
    <row r="121" spans="1:5" s="27" customFormat="1" ht="32.25" customHeight="1" x14ac:dyDescent="0.2">
      <c r="A121" s="14">
        <v>90</v>
      </c>
      <c r="B121" s="15" t="s">
        <v>88</v>
      </c>
      <c r="C121" s="26">
        <v>2</v>
      </c>
      <c r="D121" s="17">
        <v>120000</v>
      </c>
      <c r="E121" s="17">
        <f t="shared" si="8"/>
        <v>240000</v>
      </c>
    </row>
    <row r="122" spans="1:5" s="27" customFormat="1" ht="32.25" customHeight="1" x14ac:dyDescent="0.2">
      <c r="A122" s="14">
        <v>91</v>
      </c>
      <c r="B122" s="15" t="s">
        <v>89</v>
      </c>
      <c r="C122" s="26">
        <v>1</v>
      </c>
      <c r="D122" s="17">
        <v>140000</v>
      </c>
      <c r="E122" s="17">
        <f t="shared" si="8"/>
        <v>140000</v>
      </c>
    </row>
    <row r="123" spans="1:5" s="27" customFormat="1" ht="32.25" customHeight="1" x14ac:dyDescent="0.2">
      <c r="A123" s="14">
        <v>92</v>
      </c>
      <c r="B123" s="15" t="s">
        <v>90</v>
      </c>
      <c r="C123" s="26">
        <v>1</v>
      </c>
      <c r="D123" s="17">
        <v>160000</v>
      </c>
      <c r="E123" s="17">
        <f t="shared" si="8"/>
        <v>160000</v>
      </c>
    </row>
    <row r="124" spans="1:5" s="27" customFormat="1" ht="32.25" customHeight="1" x14ac:dyDescent="0.2">
      <c r="A124" s="14">
        <v>93</v>
      </c>
      <c r="B124" s="15" t="s">
        <v>91</v>
      </c>
      <c r="C124" s="26">
        <v>1</v>
      </c>
      <c r="D124" s="17">
        <v>220000</v>
      </c>
      <c r="E124" s="17">
        <f t="shared" si="8"/>
        <v>220000</v>
      </c>
    </row>
    <row r="125" spans="1:5" s="27" customFormat="1" ht="21.95" customHeight="1" x14ac:dyDescent="0.2">
      <c r="A125" s="14">
        <v>94</v>
      </c>
      <c r="B125" s="15" t="s">
        <v>57</v>
      </c>
      <c r="C125" s="26">
        <v>12</v>
      </c>
      <c r="D125" s="17">
        <v>150000</v>
      </c>
      <c r="E125" s="17">
        <f t="shared" si="8"/>
        <v>1800000</v>
      </c>
    </row>
    <row r="126" spans="1:5" s="27" customFormat="1" ht="21.95" customHeight="1" x14ac:dyDescent="0.2">
      <c r="A126" s="14">
        <v>95</v>
      </c>
      <c r="B126" s="15" t="s">
        <v>22</v>
      </c>
      <c r="C126" s="26">
        <v>10</v>
      </c>
      <c r="D126" s="17">
        <v>140000</v>
      </c>
      <c r="E126" s="17">
        <f t="shared" si="8"/>
        <v>1400000</v>
      </c>
    </row>
    <row r="127" spans="1:5" s="40" customFormat="1" ht="21.95" customHeight="1" x14ac:dyDescent="0.2">
      <c r="A127" s="14">
        <v>96</v>
      </c>
      <c r="B127" s="24" t="s">
        <v>98</v>
      </c>
      <c r="C127" s="39">
        <v>2</v>
      </c>
      <c r="D127" s="25">
        <v>260000</v>
      </c>
      <c r="E127" s="25">
        <f t="shared" si="8"/>
        <v>520000</v>
      </c>
    </row>
    <row r="128" spans="1:5" s="40" customFormat="1" ht="21.95" customHeight="1" x14ac:dyDescent="0.2">
      <c r="A128" s="14">
        <v>97</v>
      </c>
      <c r="B128" s="24" t="s">
        <v>99</v>
      </c>
      <c r="C128" s="39">
        <v>2</v>
      </c>
      <c r="D128" s="25">
        <v>200000</v>
      </c>
      <c r="E128" s="25">
        <f t="shared" si="8"/>
        <v>400000</v>
      </c>
    </row>
    <row r="129" spans="1:6" s="40" customFormat="1" ht="21.95" customHeight="1" x14ac:dyDescent="0.2">
      <c r="A129" s="14">
        <v>98</v>
      </c>
      <c r="B129" s="24" t="s">
        <v>45</v>
      </c>
      <c r="C129" s="39">
        <v>1</v>
      </c>
      <c r="D129" s="25">
        <v>180000</v>
      </c>
      <c r="E129" s="25">
        <f t="shared" si="8"/>
        <v>180000</v>
      </c>
    </row>
    <row r="130" spans="1:6" s="5" customFormat="1" ht="21.95" customHeight="1" x14ac:dyDescent="0.2">
      <c r="A130" s="14"/>
      <c r="B130" s="18" t="s">
        <v>92</v>
      </c>
      <c r="C130" s="19">
        <f>SUM(C96:C129)</f>
        <v>57</v>
      </c>
      <c r="D130" s="20"/>
      <c r="E130" s="21">
        <f>SUM(E96:E129)</f>
        <v>9325000</v>
      </c>
    </row>
    <row r="131" spans="1:6" s="5" customFormat="1" ht="21.95" customHeight="1" x14ac:dyDescent="0.2">
      <c r="A131" s="14"/>
      <c r="B131" s="18" t="s">
        <v>92</v>
      </c>
      <c r="C131" s="19">
        <f>+C130+C94+C90+C82+C74+C69+C60+C46+C32</f>
        <v>376</v>
      </c>
      <c r="D131" s="20"/>
      <c r="E131" s="21">
        <f>+E130+E94+E90+E82+E74+E69+E60+E46+E32</f>
        <v>61870000</v>
      </c>
      <c r="F131" s="5" t="s">
        <v>97</v>
      </c>
    </row>
    <row r="132" spans="1:6" s="27" customFormat="1" ht="21.95" customHeight="1" x14ac:dyDescent="0.2">
      <c r="B132" s="29"/>
      <c r="C132" s="30"/>
    </row>
    <row r="133" spans="1:6" s="27" customFormat="1" ht="21.95" customHeight="1" x14ac:dyDescent="0.2">
      <c r="B133" s="29"/>
      <c r="C133" s="30"/>
      <c r="E133" s="28"/>
    </row>
    <row r="134" spans="1:6" s="27" customFormat="1" ht="21.95" customHeight="1" x14ac:dyDescent="0.2">
      <c r="B134" s="29"/>
      <c r="C134" s="30"/>
      <c r="E134" s="28"/>
    </row>
    <row r="135" spans="1:6" s="27" customFormat="1" ht="21.95" customHeight="1" x14ac:dyDescent="0.2">
      <c r="B135" s="29"/>
      <c r="C135" s="30"/>
    </row>
    <row r="136" spans="1:6" s="27" customFormat="1" ht="21.95" customHeight="1" x14ac:dyDescent="0.2">
      <c r="B136" s="29"/>
      <c r="C136" s="30"/>
    </row>
    <row r="137" spans="1:6" s="27" customFormat="1" ht="21.95" customHeight="1" x14ac:dyDescent="0.2">
      <c r="B137" s="29"/>
      <c r="C137" s="30"/>
    </row>
    <row r="138" spans="1:6" s="27" customFormat="1" ht="21.95" customHeight="1" x14ac:dyDescent="0.2">
      <c r="B138" s="29"/>
      <c r="C138" s="30"/>
    </row>
    <row r="139" spans="1:6" s="27" customFormat="1" ht="21.95" customHeight="1" x14ac:dyDescent="0.2">
      <c r="B139" s="29"/>
      <c r="C139" s="30"/>
    </row>
    <row r="140" spans="1:6" s="27" customFormat="1" ht="21.95" customHeight="1" x14ac:dyDescent="0.2">
      <c r="B140" s="29"/>
      <c r="C140" s="30"/>
    </row>
    <row r="141" spans="1:6" s="27" customFormat="1" ht="21.95" customHeight="1" x14ac:dyDescent="0.2">
      <c r="B141" s="29"/>
      <c r="C141" s="30"/>
    </row>
    <row r="142" spans="1:6" s="27" customFormat="1" ht="21.95" customHeight="1" x14ac:dyDescent="0.2">
      <c r="B142" s="29"/>
      <c r="C142" s="30"/>
    </row>
    <row r="143" spans="1:6" s="27" customFormat="1" ht="21.95" customHeight="1" x14ac:dyDescent="0.2">
      <c r="B143" s="29"/>
      <c r="C143" s="30"/>
    </row>
    <row r="144" spans="1:6" s="27" customFormat="1" ht="21.95" customHeight="1" x14ac:dyDescent="0.2">
      <c r="B144" s="29"/>
      <c r="C144" s="30"/>
    </row>
    <row r="145" spans="2:3" s="27" customFormat="1" ht="21.95" customHeight="1" x14ac:dyDescent="0.2">
      <c r="B145" s="29"/>
      <c r="C145" s="30"/>
    </row>
    <row r="146" spans="2:3" s="27" customFormat="1" ht="21.95" customHeight="1" x14ac:dyDescent="0.2">
      <c r="B146" s="29"/>
      <c r="C146" s="30"/>
    </row>
    <row r="147" spans="2:3" s="27" customFormat="1" ht="21.95" customHeight="1" x14ac:dyDescent="0.2">
      <c r="B147" s="29"/>
      <c r="C147" s="30"/>
    </row>
    <row r="148" spans="2:3" s="27" customFormat="1" ht="21.95" customHeight="1" x14ac:dyDescent="0.2">
      <c r="B148" s="29"/>
      <c r="C148" s="30"/>
    </row>
    <row r="149" spans="2:3" s="27" customFormat="1" ht="21.95" customHeight="1" x14ac:dyDescent="0.2">
      <c r="B149" s="29"/>
      <c r="C149" s="30"/>
    </row>
    <row r="150" spans="2:3" s="27" customFormat="1" ht="21.95" customHeight="1" x14ac:dyDescent="0.2">
      <c r="B150" s="29"/>
      <c r="C150" s="30"/>
    </row>
    <row r="151" spans="2:3" s="27" customFormat="1" ht="21.95" customHeight="1" x14ac:dyDescent="0.2">
      <c r="B151" s="29"/>
      <c r="C151" s="30"/>
    </row>
    <row r="152" spans="2:3" s="27" customFormat="1" ht="21.95" customHeight="1" x14ac:dyDescent="0.2">
      <c r="B152" s="29"/>
      <c r="C152" s="30"/>
    </row>
    <row r="153" spans="2:3" s="27" customFormat="1" ht="21.95" customHeight="1" x14ac:dyDescent="0.2">
      <c r="B153" s="29"/>
      <c r="C153" s="30"/>
    </row>
    <row r="154" spans="2:3" s="27" customFormat="1" ht="21.95" customHeight="1" x14ac:dyDescent="0.2">
      <c r="B154" s="29"/>
      <c r="C154" s="30"/>
    </row>
    <row r="155" spans="2:3" s="27" customFormat="1" ht="21.95" customHeight="1" x14ac:dyDescent="0.2">
      <c r="B155" s="29"/>
      <c r="C155" s="30"/>
    </row>
    <row r="156" spans="2:3" s="27" customFormat="1" ht="21.95" customHeight="1" x14ac:dyDescent="0.2">
      <c r="B156" s="29"/>
      <c r="C156" s="30"/>
    </row>
    <row r="157" spans="2:3" s="27" customFormat="1" ht="21.95" customHeight="1" x14ac:dyDescent="0.2">
      <c r="B157" s="29"/>
      <c r="C157" s="30"/>
    </row>
    <row r="158" spans="2:3" s="27" customFormat="1" ht="21.95" customHeight="1" x14ac:dyDescent="0.2">
      <c r="B158" s="29"/>
      <c r="C158" s="30"/>
    </row>
    <row r="159" spans="2:3" s="27" customFormat="1" ht="21.95" customHeight="1" x14ac:dyDescent="0.2">
      <c r="B159" s="29"/>
      <c r="C159" s="30"/>
    </row>
    <row r="160" spans="2:3" s="27" customFormat="1" ht="21.95" customHeight="1" x14ac:dyDescent="0.2">
      <c r="B160" s="29"/>
      <c r="C160" s="30"/>
    </row>
    <row r="161" spans="2:3" s="27" customFormat="1" ht="21.95" customHeight="1" x14ac:dyDescent="0.2">
      <c r="B161" s="29"/>
      <c r="C161" s="30"/>
    </row>
    <row r="162" spans="2:3" s="27" customFormat="1" ht="21.95" customHeight="1" x14ac:dyDescent="0.2">
      <c r="B162" s="29"/>
      <c r="C162" s="30"/>
    </row>
    <row r="163" spans="2:3" s="27" customFormat="1" ht="21.95" customHeight="1" x14ac:dyDescent="0.2">
      <c r="B163" s="29"/>
      <c r="C163" s="30"/>
    </row>
    <row r="164" spans="2:3" s="27" customFormat="1" ht="21.95" customHeight="1" x14ac:dyDescent="0.2">
      <c r="B164" s="29"/>
      <c r="C164" s="30"/>
    </row>
    <row r="165" spans="2:3" s="27" customFormat="1" ht="21.95" customHeight="1" x14ac:dyDescent="0.2">
      <c r="B165" s="29"/>
      <c r="C165" s="30"/>
    </row>
    <row r="166" spans="2:3" s="27" customFormat="1" ht="21.95" customHeight="1" x14ac:dyDescent="0.2">
      <c r="B166" s="29"/>
      <c r="C166" s="30"/>
    </row>
    <row r="167" spans="2:3" s="27" customFormat="1" ht="21.95" customHeight="1" x14ac:dyDescent="0.2">
      <c r="B167" s="29"/>
      <c r="C167" s="30"/>
    </row>
    <row r="168" spans="2:3" s="27" customFormat="1" ht="21.95" customHeight="1" x14ac:dyDescent="0.2">
      <c r="B168" s="29"/>
      <c r="C168" s="30"/>
    </row>
    <row r="169" spans="2:3" s="27" customFormat="1" ht="21.95" customHeight="1" x14ac:dyDescent="0.2">
      <c r="B169" s="29"/>
      <c r="C169" s="30"/>
    </row>
    <row r="170" spans="2:3" s="27" customFormat="1" ht="21.95" customHeight="1" x14ac:dyDescent="0.2">
      <c r="B170" s="29"/>
      <c r="C170" s="30"/>
    </row>
    <row r="171" spans="2:3" s="27" customFormat="1" ht="21.95" customHeight="1" x14ac:dyDescent="0.2">
      <c r="B171" s="29"/>
      <c r="C171" s="30"/>
    </row>
    <row r="172" spans="2:3" s="27" customFormat="1" ht="21.95" customHeight="1" x14ac:dyDescent="0.2">
      <c r="B172" s="29"/>
      <c r="C172" s="30"/>
    </row>
    <row r="173" spans="2:3" s="27" customFormat="1" ht="21.95" customHeight="1" x14ac:dyDescent="0.2">
      <c r="B173" s="29"/>
      <c r="C173" s="30"/>
    </row>
    <row r="174" spans="2:3" s="27" customFormat="1" ht="21.95" customHeight="1" x14ac:dyDescent="0.2">
      <c r="B174" s="29"/>
      <c r="C174" s="30"/>
    </row>
    <row r="175" spans="2:3" s="27" customFormat="1" ht="21.95" customHeight="1" x14ac:dyDescent="0.2">
      <c r="B175" s="29"/>
      <c r="C175" s="30"/>
    </row>
    <row r="176" spans="2:3" s="27" customFormat="1" ht="21.95" customHeight="1" x14ac:dyDescent="0.2">
      <c r="B176" s="29"/>
      <c r="C176" s="30"/>
    </row>
    <row r="177" spans="2:3" s="27" customFormat="1" ht="21.95" customHeight="1" x14ac:dyDescent="0.2">
      <c r="B177" s="29"/>
      <c r="C177" s="30"/>
    </row>
    <row r="178" spans="2:3" s="27" customFormat="1" ht="21.95" customHeight="1" x14ac:dyDescent="0.2">
      <c r="B178" s="29"/>
      <c r="C178" s="30"/>
    </row>
    <row r="179" spans="2:3" s="27" customFormat="1" ht="21.95" customHeight="1" x14ac:dyDescent="0.2">
      <c r="B179" s="29"/>
      <c r="C179" s="30"/>
    </row>
    <row r="180" spans="2:3" s="27" customFormat="1" ht="21.95" customHeight="1" x14ac:dyDescent="0.2">
      <c r="B180" s="29"/>
      <c r="C180" s="30"/>
    </row>
    <row r="181" spans="2:3" s="27" customFormat="1" ht="21.95" customHeight="1" x14ac:dyDescent="0.2">
      <c r="B181" s="29"/>
      <c r="C181" s="30"/>
    </row>
    <row r="182" spans="2:3" s="27" customFormat="1" ht="21.95" customHeight="1" x14ac:dyDescent="0.2">
      <c r="B182" s="29"/>
      <c r="C182" s="30"/>
    </row>
    <row r="183" spans="2:3" s="27" customFormat="1" ht="21.95" customHeight="1" x14ac:dyDescent="0.2">
      <c r="B183" s="29"/>
      <c r="C183" s="30"/>
    </row>
    <row r="184" spans="2:3" s="27" customFormat="1" ht="21.95" customHeight="1" x14ac:dyDescent="0.2">
      <c r="B184" s="29"/>
      <c r="C184" s="30"/>
    </row>
    <row r="185" spans="2:3" s="27" customFormat="1" ht="21.95" customHeight="1" x14ac:dyDescent="0.2">
      <c r="B185" s="29"/>
      <c r="C185" s="30"/>
    </row>
    <row r="186" spans="2:3" s="27" customFormat="1" ht="21.95" customHeight="1" x14ac:dyDescent="0.2">
      <c r="B186" s="29"/>
      <c r="C186" s="30"/>
    </row>
    <row r="187" spans="2:3" s="27" customFormat="1" ht="21.95" customHeight="1" x14ac:dyDescent="0.2">
      <c r="B187" s="29"/>
      <c r="C187" s="30"/>
    </row>
    <row r="188" spans="2:3" s="27" customFormat="1" ht="21.95" customHeight="1" x14ac:dyDescent="0.2">
      <c r="B188" s="29"/>
      <c r="C188" s="30"/>
    </row>
    <row r="189" spans="2:3" s="27" customFormat="1" ht="21.95" customHeight="1" x14ac:dyDescent="0.2">
      <c r="B189" s="29"/>
      <c r="C189" s="30"/>
    </row>
    <row r="190" spans="2:3" s="27" customFormat="1" ht="21.95" customHeight="1" x14ac:dyDescent="0.2">
      <c r="B190" s="29"/>
      <c r="C190" s="30"/>
    </row>
    <row r="191" spans="2:3" s="27" customFormat="1" ht="21.95" customHeight="1" x14ac:dyDescent="0.2">
      <c r="B191" s="29"/>
      <c r="C191" s="30"/>
    </row>
    <row r="192" spans="2:3" s="27" customFormat="1" ht="21.95" customHeight="1" x14ac:dyDescent="0.2">
      <c r="B192" s="29"/>
      <c r="C192" s="30"/>
    </row>
    <row r="193" spans="2:3" s="27" customFormat="1" ht="21.95" customHeight="1" x14ac:dyDescent="0.2">
      <c r="B193" s="29"/>
      <c r="C193" s="30"/>
    </row>
    <row r="194" spans="2:3" s="27" customFormat="1" ht="21.95" customHeight="1" x14ac:dyDescent="0.2">
      <c r="B194" s="29"/>
      <c r="C194" s="30"/>
    </row>
    <row r="195" spans="2:3" s="27" customFormat="1" ht="21.95" customHeight="1" x14ac:dyDescent="0.2">
      <c r="B195" s="29"/>
      <c r="C195" s="30"/>
    </row>
    <row r="196" spans="2:3" s="27" customFormat="1" ht="21.95" customHeight="1" x14ac:dyDescent="0.2">
      <c r="B196" s="29"/>
      <c r="C196" s="30"/>
    </row>
    <row r="197" spans="2:3" s="27" customFormat="1" ht="21.95" customHeight="1" x14ac:dyDescent="0.2">
      <c r="B197" s="29"/>
      <c r="C197" s="30"/>
    </row>
    <row r="198" spans="2:3" s="27" customFormat="1" ht="21.95" customHeight="1" x14ac:dyDescent="0.2">
      <c r="B198" s="29"/>
      <c r="C198" s="30"/>
    </row>
    <row r="199" spans="2:3" s="27" customFormat="1" ht="21.95" customHeight="1" x14ac:dyDescent="0.2">
      <c r="B199" s="29"/>
      <c r="C199" s="30"/>
    </row>
    <row r="200" spans="2:3" s="27" customFormat="1" ht="21.95" customHeight="1" x14ac:dyDescent="0.2">
      <c r="B200" s="29"/>
      <c r="C200" s="30"/>
    </row>
    <row r="201" spans="2:3" s="27" customFormat="1" ht="21.95" customHeight="1" x14ac:dyDescent="0.2">
      <c r="B201" s="29"/>
      <c r="C201" s="30"/>
    </row>
    <row r="202" spans="2:3" s="27" customFormat="1" ht="21.95" customHeight="1" x14ac:dyDescent="0.2">
      <c r="B202" s="29"/>
      <c r="C202" s="30"/>
    </row>
    <row r="203" spans="2:3" s="27" customFormat="1" ht="21.95" customHeight="1" x14ac:dyDescent="0.2">
      <c r="B203" s="29"/>
      <c r="C203" s="30"/>
    </row>
    <row r="204" spans="2:3" s="27" customFormat="1" ht="21.95" customHeight="1" x14ac:dyDescent="0.2">
      <c r="B204" s="29"/>
      <c r="C204" s="30"/>
    </row>
    <row r="205" spans="2:3" s="27" customFormat="1" ht="21.95" customHeight="1" x14ac:dyDescent="0.2">
      <c r="B205" s="29"/>
      <c r="C205" s="30"/>
    </row>
    <row r="206" spans="2:3" s="27" customFormat="1" ht="21.95" customHeight="1" x14ac:dyDescent="0.2">
      <c r="B206" s="29"/>
      <c r="C206" s="30"/>
    </row>
    <row r="207" spans="2:3" s="27" customFormat="1" ht="21.95" customHeight="1" x14ac:dyDescent="0.2">
      <c r="B207" s="29"/>
      <c r="C207" s="30"/>
    </row>
    <row r="208" spans="2:3" s="27" customFormat="1" ht="21.95" customHeight="1" x14ac:dyDescent="0.2">
      <c r="B208" s="29"/>
      <c r="C208" s="30"/>
    </row>
    <row r="209" spans="2:3" s="27" customFormat="1" ht="21.95" customHeight="1" x14ac:dyDescent="0.2">
      <c r="B209" s="29"/>
      <c r="C209" s="30"/>
    </row>
    <row r="210" spans="2:3" s="27" customFormat="1" ht="21.95" customHeight="1" x14ac:dyDescent="0.2">
      <c r="B210" s="29"/>
      <c r="C210" s="30"/>
    </row>
    <row r="211" spans="2:3" s="27" customFormat="1" ht="21.95" customHeight="1" x14ac:dyDescent="0.2">
      <c r="B211" s="29"/>
      <c r="C211" s="30"/>
    </row>
    <row r="212" spans="2:3" s="27" customFormat="1" ht="21.95" customHeight="1" x14ac:dyDescent="0.2">
      <c r="B212" s="29"/>
      <c r="C212" s="30"/>
    </row>
    <row r="213" spans="2:3" s="27" customFormat="1" ht="21.95" customHeight="1" x14ac:dyDescent="0.2">
      <c r="B213" s="29"/>
      <c r="C213" s="30"/>
    </row>
    <row r="214" spans="2:3" s="27" customFormat="1" ht="21.95" customHeight="1" x14ac:dyDescent="0.2">
      <c r="B214" s="29"/>
      <c r="C214" s="30"/>
    </row>
    <row r="215" spans="2:3" s="27" customFormat="1" ht="21.95" customHeight="1" x14ac:dyDescent="0.2">
      <c r="B215" s="29"/>
      <c r="C215" s="30"/>
    </row>
    <row r="216" spans="2:3" s="27" customFormat="1" ht="21.95" customHeight="1" x14ac:dyDescent="0.2">
      <c r="B216" s="29"/>
      <c r="C216" s="30"/>
    </row>
    <row r="217" spans="2:3" s="27" customFormat="1" ht="21.95" customHeight="1" x14ac:dyDescent="0.2">
      <c r="B217" s="29"/>
      <c r="C217" s="30"/>
    </row>
    <row r="218" spans="2:3" s="27" customFormat="1" ht="21.95" customHeight="1" x14ac:dyDescent="0.2">
      <c r="B218" s="29"/>
      <c r="C218" s="30"/>
    </row>
    <row r="219" spans="2:3" s="27" customFormat="1" ht="21.95" customHeight="1" x14ac:dyDescent="0.2">
      <c r="B219" s="29"/>
      <c r="C219" s="30"/>
    </row>
    <row r="220" spans="2:3" s="27" customFormat="1" ht="21.95" customHeight="1" x14ac:dyDescent="0.2">
      <c r="B220" s="29"/>
      <c r="C220" s="30"/>
    </row>
    <row r="221" spans="2:3" s="27" customFormat="1" ht="21.95" customHeight="1" x14ac:dyDescent="0.2">
      <c r="B221" s="29"/>
      <c r="C221" s="30"/>
    </row>
    <row r="222" spans="2:3" s="27" customFormat="1" ht="21.95" customHeight="1" x14ac:dyDescent="0.2">
      <c r="B222" s="29"/>
      <c r="C222" s="30"/>
    </row>
    <row r="223" spans="2:3" s="27" customFormat="1" ht="21.95" customHeight="1" x14ac:dyDescent="0.2">
      <c r="B223" s="29"/>
      <c r="C223" s="30"/>
    </row>
    <row r="224" spans="2:3" s="27" customFormat="1" ht="21.95" customHeight="1" x14ac:dyDescent="0.2">
      <c r="B224" s="29"/>
      <c r="C224" s="30"/>
    </row>
    <row r="225" spans="2:3" s="27" customFormat="1" ht="21.95" customHeight="1" x14ac:dyDescent="0.2">
      <c r="B225" s="29"/>
      <c r="C225" s="30"/>
    </row>
    <row r="226" spans="2:3" s="27" customFormat="1" ht="21.95" customHeight="1" x14ac:dyDescent="0.2">
      <c r="B226" s="29"/>
      <c r="C226" s="30"/>
    </row>
    <row r="227" spans="2:3" s="27" customFormat="1" ht="21.95" customHeight="1" x14ac:dyDescent="0.2">
      <c r="B227" s="29"/>
      <c r="C227" s="30"/>
    </row>
    <row r="228" spans="2:3" s="27" customFormat="1" ht="21.95" customHeight="1" x14ac:dyDescent="0.2">
      <c r="B228" s="29"/>
      <c r="C228" s="30"/>
    </row>
    <row r="229" spans="2:3" s="27" customFormat="1" ht="21.95" customHeight="1" x14ac:dyDescent="0.2">
      <c r="B229" s="29"/>
      <c r="C229" s="30"/>
    </row>
    <row r="230" spans="2:3" s="27" customFormat="1" ht="21.95" customHeight="1" x14ac:dyDescent="0.2">
      <c r="B230" s="29"/>
      <c r="C230" s="30"/>
    </row>
    <row r="231" spans="2:3" s="27" customFormat="1" ht="21.95" customHeight="1" x14ac:dyDescent="0.2">
      <c r="B231" s="29"/>
      <c r="C231" s="30"/>
    </row>
    <row r="232" spans="2:3" s="27" customFormat="1" ht="21.95" customHeight="1" x14ac:dyDescent="0.2">
      <c r="B232" s="29"/>
      <c r="C232" s="30"/>
    </row>
    <row r="233" spans="2:3" s="27" customFormat="1" ht="21.95" customHeight="1" x14ac:dyDescent="0.2">
      <c r="B233" s="29"/>
      <c r="C233" s="30"/>
    </row>
    <row r="234" spans="2:3" s="27" customFormat="1" ht="21.95" customHeight="1" x14ac:dyDescent="0.2">
      <c r="B234" s="29"/>
      <c r="C234" s="30"/>
    </row>
    <row r="235" spans="2:3" s="27" customFormat="1" ht="21.95" customHeight="1" x14ac:dyDescent="0.2">
      <c r="B235" s="29"/>
      <c r="C235" s="30"/>
    </row>
    <row r="236" spans="2:3" s="27" customFormat="1" ht="21.95" customHeight="1" x14ac:dyDescent="0.2">
      <c r="B236" s="29"/>
      <c r="C236" s="30"/>
    </row>
    <row r="237" spans="2:3" s="27" customFormat="1" ht="21.95" customHeight="1" x14ac:dyDescent="0.2">
      <c r="B237" s="29"/>
      <c r="C237" s="30"/>
    </row>
    <row r="238" spans="2:3" s="27" customFormat="1" ht="21.95" customHeight="1" x14ac:dyDescent="0.2">
      <c r="B238" s="29"/>
      <c r="C238" s="30"/>
    </row>
    <row r="239" spans="2:3" s="27" customFormat="1" x14ac:dyDescent="0.2">
      <c r="B239" s="29"/>
      <c r="C239" s="30"/>
    </row>
    <row r="240" spans="2:3" s="27" customFormat="1" x14ac:dyDescent="0.2">
      <c r="B240" s="29"/>
      <c r="C240" s="30"/>
    </row>
    <row r="241" spans="2:3" s="27" customFormat="1" x14ac:dyDescent="0.2">
      <c r="B241" s="29"/>
      <c r="C241" s="30"/>
    </row>
    <row r="242" spans="2:3" s="27" customFormat="1" x14ac:dyDescent="0.2">
      <c r="B242" s="29"/>
      <c r="C242" s="30"/>
    </row>
    <row r="243" spans="2:3" s="27" customFormat="1" x14ac:dyDescent="0.2">
      <c r="B243" s="29"/>
      <c r="C243" s="30"/>
    </row>
    <row r="244" spans="2:3" s="27" customFormat="1" x14ac:dyDescent="0.2">
      <c r="B244" s="29"/>
      <c r="C244" s="30"/>
    </row>
    <row r="245" spans="2:3" s="27" customFormat="1" x14ac:dyDescent="0.2">
      <c r="B245" s="29"/>
      <c r="C245" s="30"/>
    </row>
    <row r="246" spans="2:3" s="27" customFormat="1" x14ac:dyDescent="0.2">
      <c r="B246" s="29"/>
      <c r="C246" s="30"/>
    </row>
    <row r="247" spans="2:3" s="27" customFormat="1" x14ac:dyDescent="0.2">
      <c r="B247" s="29"/>
      <c r="C247" s="30"/>
    </row>
    <row r="248" spans="2:3" s="27" customFormat="1" x14ac:dyDescent="0.2">
      <c r="B248" s="29"/>
      <c r="C248" s="30"/>
    </row>
    <row r="249" spans="2:3" s="27" customFormat="1" x14ac:dyDescent="0.2">
      <c r="B249" s="29"/>
      <c r="C249" s="30"/>
    </row>
    <row r="250" spans="2:3" s="27" customFormat="1" x14ac:dyDescent="0.2">
      <c r="B250" s="29"/>
      <c r="C250" s="30"/>
    </row>
    <row r="251" spans="2:3" s="27" customFormat="1" x14ac:dyDescent="0.2">
      <c r="B251" s="29"/>
      <c r="C251" s="30"/>
    </row>
    <row r="252" spans="2:3" s="27" customFormat="1" x14ac:dyDescent="0.2">
      <c r="B252" s="29"/>
      <c r="C252" s="30"/>
    </row>
    <row r="253" spans="2:3" s="27" customFormat="1" x14ac:dyDescent="0.2">
      <c r="B253" s="29"/>
      <c r="C253" s="30"/>
    </row>
    <row r="254" spans="2:3" s="27" customFormat="1" x14ac:dyDescent="0.2">
      <c r="B254" s="29"/>
      <c r="C254" s="30"/>
    </row>
    <row r="255" spans="2:3" s="27" customFormat="1" x14ac:dyDescent="0.2">
      <c r="B255" s="29"/>
      <c r="C255" s="30"/>
    </row>
    <row r="256" spans="2:3" s="27" customFormat="1" x14ac:dyDescent="0.2">
      <c r="B256" s="29"/>
      <c r="C256" s="30"/>
    </row>
    <row r="257" spans="2:3" s="27" customFormat="1" x14ac:dyDescent="0.2">
      <c r="B257" s="29"/>
      <c r="C257" s="30"/>
    </row>
    <row r="258" spans="2:3" s="27" customFormat="1" x14ac:dyDescent="0.2">
      <c r="B258" s="29"/>
      <c r="C258" s="30"/>
    </row>
    <row r="259" spans="2:3" s="27" customFormat="1" x14ac:dyDescent="0.2">
      <c r="B259" s="29"/>
      <c r="C259" s="30"/>
    </row>
    <row r="260" spans="2:3" s="27" customFormat="1" x14ac:dyDescent="0.2">
      <c r="B260" s="29"/>
      <c r="C260" s="30"/>
    </row>
    <row r="261" spans="2:3" s="27" customFormat="1" x14ac:dyDescent="0.2">
      <c r="B261" s="29"/>
      <c r="C261" s="30"/>
    </row>
    <row r="262" spans="2:3" s="27" customFormat="1" x14ac:dyDescent="0.2">
      <c r="B262" s="29"/>
      <c r="C262" s="30"/>
    </row>
    <row r="263" spans="2:3" s="27" customFormat="1" x14ac:dyDescent="0.2">
      <c r="B263" s="29"/>
      <c r="C263" s="30"/>
    </row>
    <row r="264" spans="2:3" s="27" customFormat="1" x14ac:dyDescent="0.2">
      <c r="B264" s="29"/>
      <c r="C264" s="30"/>
    </row>
    <row r="265" spans="2:3" s="27" customFormat="1" x14ac:dyDescent="0.2">
      <c r="B265" s="29"/>
      <c r="C265" s="30"/>
    </row>
    <row r="266" spans="2:3" s="27" customFormat="1" x14ac:dyDescent="0.2">
      <c r="B266" s="29"/>
      <c r="C266" s="30"/>
    </row>
    <row r="267" spans="2:3" s="27" customFormat="1" x14ac:dyDescent="0.2">
      <c r="B267" s="29"/>
      <c r="C267" s="30"/>
    </row>
    <row r="268" spans="2:3" s="27" customFormat="1" x14ac:dyDescent="0.2">
      <c r="B268" s="29"/>
      <c r="C268" s="30"/>
    </row>
    <row r="269" spans="2:3" s="27" customFormat="1" x14ac:dyDescent="0.2">
      <c r="B269" s="29"/>
      <c r="C269" s="30"/>
    </row>
    <row r="270" spans="2:3" s="27" customFormat="1" x14ac:dyDescent="0.2">
      <c r="B270" s="29"/>
      <c r="C270" s="30"/>
    </row>
    <row r="271" spans="2:3" s="27" customFormat="1" x14ac:dyDescent="0.2">
      <c r="B271" s="29"/>
      <c r="C271" s="30"/>
    </row>
    <row r="272" spans="2:3" s="27" customFormat="1" x14ac:dyDescent="0.2">
      <c r="B272" s="29"/>
      <c r="C272" s="30"/>
    </row>
    <row r="273" spans="2:3" s="27" customFormat="1" x14ac:dyDescent="0.2">
      <c r="B273" s="29"/>
      <c r="C273" s="30"/>
    </row>
    <row r="274" spans="2:3" s="27" customFormat="1" x14ac:dyDescent="0.2">
      <c r="B274" s="29"/>
      <c r="C274" s="30"/>
    </row>
    <row r="275" spans="2:3" s="27" customFormat="1" x14ac:dyDescent="0.2">
      <c r="B275" s="29"/>
      <c r="C275" s="30"/>
    </row>
    <row r="276" spans="2:3" s="27" customFormat="1" x14ac:dyDescent="0.2">
      <c r="B276" s="29"/>
      <c r="C276" s="30"/>
    </row>
    <row r="277" spans="2:3" s="27" customFormat="1" x14ac:dyDescent="0.2">
      <c r="B277" s="29"/>
      <c r="C277" s="30"/>
    </row>
    <row r="278" spans="2:3" s="27" customFormat="1" x14ac:dyDescent="0.2">
      <c r="B278" s="29"/>
      <c r="C278" s="30"/>
    </row>
    <row r="279" spans="2:3" s="27" customFormat="1" x14ac:dyDescent="0.2">
      <c r="B279" s="29"/>
      <c r="C279" s="30"/>
    </row>
    <row r="280" spans="2:3" s="27" customFormat="1" x14ac:dyDescent="0.2">
      <c r="B280" s="29"/>
      <c r="C280" s="30"/>
    </row>
    <row r="281" spans="2:3" s="27" customFormat="1" x14ac:dyDescent="0.2">
      <c r="B281" s="29"/>
      <c r="C281" s="30"/>
    </row>
    <row r="282" spans="2:3" s="27" customFormat="1" x14ac:dyDescent="0.2">
      <c r="B282" s="29"/>
      <c r="C282" s="30"/>
    </row>
    <row r="283" spans="2:3" s="27" customFormat="1" x14ac:dyDescent="0.2">
      <c r="B283" s="29"/>
      <c r="C283" s="30"/>
    </row>
    <row r="284" spans="2:3" s="27" customFormat="1" x14ac:dyDescent="0.2">
      <c r="B284" s="29"/>
      <c r="C284" s="30"/>
    </row>
    <row r="285" spans="2:3" s="27" customFormat="1" x14ac:dyDescent="0.2">
      <c r="B285" s="29"/>
      <c r="C285" s="30"/>
    </row>
    <row r="286" spans="2:3" s="27" customFormat="1" x14ac:dyDescent="0.2">
      <c r="B286" s="29"/>
      <c r="C286" s="30"/>
    </row>
    <row r="287" spans="2:3" s="27" customFormat="1" x14ac:dyDescent="0.2">
      <c r="B287" s="29"/>
      <c r="C287" s="30"/>
    </row>
    <row r="288" spans="2:3" s="27" customFormat="1" x14ac:dyDescent="0.2">
      <c r="B288" s="29"/>
      <c r="C288" s="30"/>
    </row>
    <row r="289" spans="2:3" s="27" customFormat="1" x14ac:dyDescent="0.2">
      <c r="B289" s="29"/>
      <c r="C289" s="30"/>
    </row>
    <row r="290" spans="2:3" s="27" customFormat="1" x14ac:dyDescent="0.2">
      <c r="B290" s="29"/>
      <c r="C290" s="30"/>
    </row>
    <row r="291" spans="2:3" s="27" customFormat="1" x14ac:dyDescent="0.2">
      <c r="B291" s="29"/>
      <c r="C291" s="30"/>
    </row>
    <row r="292" spans="2:3" s="27" customFormat="1" x14ac:dyDescent="0.2">
      <c r="B292" s="29"/>
      <c r="C292" s="30"/>
    </row>
    <row r="293" spans="2:3" s="27" customFormat="1" x14ac:dyDescent="0.2">
      <c r="B293" s="29"/>
      <c r="C293" s="30"/>
    </row>
    <row r="294" spans="2:3" s="27" customFormat="1" x14ac:dyDescent="0.2">
      <c r="B294" s="29"/>
      <c r="C294" s="30"/>
    </row>
    <row r="295" spans="2:3" s="27" customFormat="1" x14ac:dyDescent="0.2">
      <c r="B295" s="29"/>
      <c r="C295" s="30"/>
    </row>
    <row r="296" spans="2:3" s="27" customFormat="1" x14ac:dyDescent="0.2">
      <c r="B296" s="29"/>
      <c r="C296" s="30"/>
    </row>
    <row r="297" spans="2:3" s="27" customFormat="1" x14ac:dyDescent="0.2">
      <c r="B297" s="29"/>
      <c r="C297" s="30"/>
    </row>
    <row r="298" spans="2:3" s="27" customFormat="1" x14ac:dyDescent="0.2">
      <c r="B298" s="29"/>
      <c r="C298" s="30"/>
    </row>
    <row r="299" spans="2:3" s="27" customFormat="1" x14ac:dyDescent="0.2">
      <c r="B299" s="29"/>
      <c r="C299" s="30"/>
    </row>
    <row r="300" spans="2:3" s="27" customFormat="1" x14ac:dyDescent="0.2">
      <c r="B300" s="29"/>
      <c r="C300" s="30"/>
    </row>
    <row r="301" spans="2:3" s="27" customFormat="1" x14ac:dyDescent="0.2">
      <c r="B301" s="29"/>
      <c r="C301" s="30"/>
    </row>
    <row r="302" spans="2:3" s="27" customFormat="1" x14ac:dyDescent="0.2">
      <c r="B302" s="29"/>
      <c r="C302" s="30"/>
    </row>
    <row r="303" spans="2:3" s="27" customFormat="1" x14ac:dyDescent="0.2">
      <c r="B303" s="29"/>
      <c r="C303" s="30"/>
    </row>
    <row r="304" spans="2:3" s="27" customFormat="1" x14ac:dyDescent="0.2">
      <c r="B304" s="29"/>
      <c r="C304" s="30"/>
    </row>
    <row r="305" spans="2:3" s="27" customFormat="1" x14ac:dyDescent="0.2">
      <c r="B305" s="29"/>
      <c r="C305" s="30"/>
    </row>
    <row r="306" spans="2:3" s="27" customFormat="1" x14ac:dyDescent="0.2">
      <c r="B306" s="29"/>
      <c r="C306" s="30"/>
    </row>
    <row r="307" spans="2:3" s="27" customFormat="1" x14ac:dyDescent="0.2">
      <c r="B307" s="29"/>
      <c r="C307" s="30"/>
    </row>
    <row r="308" spans="2:3" s="27" customFormat="1" x14ac:dyDescent="0.2">
      <c r="B308" s="29"/>
      <c r="C308" s="30"/>
    </row>
    <row r="309" spans="2:3" s="27" customFormat="1" x14ac:dyDescent="0.2">
      <c r="B309" s="29"/>
      <c r="C309" s="30"/>
    </row>
    <row r="310" spans="2:3" s="27" customFormat="1" x14ac:dyDescent="0.2">
      <c r="B310" s="29"/>
      <c r="C310" s="30"/>
    </row>
    <row r="311" spans="2:3" s="27" customFormat="1" x14ac:dyDescent="0.2">
      <c r="B311" s="29"/>
      <c r="C311" s="30"/>
    </row>
    <row r="312" spans="2:3" s="27" customFormat="1" x14ac:dyDescent="0.2">
      <c r="B312" s="29"/>
      <c r="C312" s="30"/>
    </row>
    <row r="313" spans="2:3" s="27" customFormat="1" x14ac:dyDescent="0.2">
      <c r="B313" s="29"/>
      <c r="C313" s="30"/>
    </row>
    <row r="314" spans="2:3" s="27" customFormat="1" x14ac:dyDescent="0.2">
      <c r="B314" s="29"/>
      <c r="C314" s="30"/>
    </row>
    <row r="315" spans="2:3" s="27" customFormat="1" x14ac:dyDescent="0.2">
      <c r="B315" s="29"/>
      <c r="C315" s="30"/>
    </row>
    <row r="316" spans="2:3" s="27" customFormat="1" x14ac:dyDescent="0.2">
      <c r="B316" s="29"/>
      <c r="C316" s="30"/>
    </row>
    <row r="317" spans="2:3" s="27" customFormat="1" x14ac:dyDescent="0.2">
      <c r="B317" s="29"/>
      <c r="C317" s="30"/>
    </row>
    <row r="318" spans="2:3" s="27" customFormat="1" x14ac:dyDescent="0.2">
      <c r="B318" s="29"/>
      <c r="C318" s="30"/>
    </row>
    <row r="319" spans="2:3" s="27" customFormat="1" x14ac:dyDescent="0.2">
      <c r="B319" s="29"/>
      <c r="C319" s="30"/>
    </row>
    <row r="320" spans="2:3" s="27" customFormat="1" x14ac:dyDescent="0.2">
      <c r="B320" s="29"/>
      <c r="C320" s="30"/>
    </row>
    <row r="321" spans="2:3" s="27" customFormat="1" x14ac:dyDescent="0.2">
      <c r="B321" s="29"/>
      <c r="C321" s="30"/>
    </row>
    <row r="322" spans="2:3" s="27" customFormat="1" x14ac:dyDescent="0.2">
      <c r="B322" s="29"/>
      <c r="C322" s="30"/>
    </row>
    <row r="323" spans="2:3" s="27" customFormat="1" x14ac:dyDescent="0.2">
      <c r="B323" s="29"/>
      <c r="C323" s="30"/>
    </row>
    <row r="324" spans="2:3" s="27" customFormat="1" x14ac:dyDescent="0.2">
      <c r="B324" s="29"/>
      <c r="C324" s="30"/>
    </row>
    <row r="325" spans="2:3" s="27" customFormat="1" x14ac:dyDescent="0.2">
      <c r="B325" s="29"/>
      <c r="C325" s="30"/>
    </row>
    <row r="326" spans="2:3" s="27" customFormat="1" x14ac:dyDescent="0.2">
      <c r="B326" s="29"/>
      <c r="C326" s="30"/>
    </row>
    <row r="327" spans="2:3" s="27" customFormat="1" x14ac:dyDescent="0.2">
      <c r="B327" s="29"/>
      <c r="C327" s="30"/>
    </row>
    <row r="328" spans="2:3" s="27" customFormat="1" x14ac:dyDescent="0.2">
      <c r="B328" s="29"/>
      <c r="C328" s="30"/>
    </row>
    <row r="329" spans="2:3" s="27" customFormat="1" x14ac:dyDescent="0.2">
      <c r="B329" s="29"/>
      <c r="C329" s="30"/>
    </row>
    <row r="330" spans="2:3" s="27" customFormat="1" x14ac:dyDescent="0.2">
      <c r="B330" s="29"/>
      <c r="C330" s="30"/>
    </row>
    <row r="331" spans="2:3" s="27" customFormat="1" x14ac:dyDescent="0.2">
      <c r="B331" s="29"/>
      <c r="C331" s="30"/>
    </row>
    <row r="332" spans="2:3" s="27" customFormat="1" x14ac:dyDescent="0.2">
      <c r="B332" s="29"/>
      <c r="C332" s="30"/>
    </row>
    <row r="333" spans="2:3" s="27" customFormat="1" x14ac:dyDescent="0.2">
      <c r="B333" s="29"/>
      <c r="C333" s="30"/>
    </row>
    <row r="334" spans="2:3" s="27" customFormat="1" x14ac:dyDescent="0.2">
      <c r="B334" s="29"/>
      <c r="C334" s="30"/>
    </row>
    <row r="335" spans="2:3" s="27" customFormat="1" x14ac:dyDescent="0.2">
      <c r="B335" s="29"/>
      <c r="C335" s="30"/>
    </row>
    <row r="336" spans="2:3" s="27" customFormat="1" x14ac:dyDescent="0.2">
      <c r="B336" s="29"/>
      <c r="C336" s="30"/>
    </row>
    <row r="337" spans="2:3" s="27" customFormat="1" x14ac:dyDescent="0.2">
      <c r="B337" s="29"/>
      <c r="C337" s="30"/>
    </row>
    <row r="338" spans="2:3" s="27" customFormat="1" x14ac:dyDescent="0.2">
      <c r="B338" s="29"/>
      <c r="C338" s="30"/>
    </row>
    <row r="339" spans="2:3" s="27" customFormat="1" x14ac:dyDescent="0.2">
      <c r="B339" s="29"/>
      <c r="C339" s="30"/>
    </row>
    <row r="340" spans="2:3" s="27" customFormat="1" x14ac:dyDescent="0.2">
      <c r="B340" s="29"/>
      <c r="C340" s="30"/>
    </row>
    <row r="341" spans="2:3" s="27" customFormat="1" x14ac:dyDescent="0.2">
      <c r="B341" s="29"/>
      <c r="C341" s="30"/>
    </row>
    <row r="342" spans="2:3" s="27" customFormat="1" x14ac:dyDescent="0.2">
      <c r="B342" s="29"/>
      <c r="C342" s="30"/>
    </row>
    <row r="343" spans="2:3" s="27" customFormat="1" x14ac:dyDescent="0.2">
      <c r="B343" s="29"/>
      <c r="C343" s="30"/>
    </row>
    <row r="344" spans="2:3" s="27" customFormat="1" x14ac:dyDescent="0.2">
      <c r="B344" s="29"/>
      <c r="C344" s="30"/>
    </row>
    <row r="345" spans="2:3" s="27" customFormat="1" x14ac:dyDescent="0.2">
      <c r="B345" s="29"/>
      <c r="C345" s="30"/>
    </row>
    <row r="346" spans="2:3" s="27" customFormat="1" x14ac:dyDescent="0.2">
      <c r="B346" s="29"/>
      <c r="C346" s="30"/>
    </row>
    <row r="347" spans="2:3" s="27" customFormat="1" x14ac:dyDescent="0.2">
      <c r="B347" s="29"/>
      <c r="C347" s="30"/>
    </row>
    <row r="348" spans="2:3" s="27" customFormat="1" x14ac:dyDescent="0.2">
      <c r="B348" s="29"/>
      <c r="C348" s="30"/>
    </row>
    <row r="349" spans="2:3" s="27" customFormat="1" x14ac:dyDescent="0.2">
      <c r="B349" s="29"/>
      <c r="C349" s="30"/>
    </row>
    <row r="350" spans="2:3" s="27" customFormat="1" x14ac:dyDescent="0.2">
      <c r="B350" s="29"/>
      <c r="C350" s="30"/>
    </row>
    <row r="351" spans="2:3" s="27" customFormat="1" x14ac:dyDescent="0.2">
      <c r="B351" s="29"/>
      <c r="C351" s="30"/>
    </row>
    <row r="352" spans="2:3" s="27" customFormat="1" x14ac:dyDescent="0.2">
      <c r="B352" s="29"/>
      <c r="C352" s="30"/>
    </row>
    <row r="353" spans="2:3" s="27" customFormat="1" x14ac:dyDescent="0.2">
      <c r="B353" s="29"/>
      <c r="C353" s="30"/>
    </row>
    <row r="354" spans="2:3" s="27" customFormat="1" x14ac:dyDescent="0.2">
      <c r="B354" s="29"/>
      <c r="C354" s="30"/>
    </row>
    <row r="355" spans="2:3" s="27" customFormat="1" x14ac:dyDescent="0.2">
      <c r="B355" s="29"/>
      <c r="C355" s="30"/>
    </row>
    <row r="356" spans="2:3" s="27" customFormat="1" x14ac:dyDescent="0.2">
      <c r="B356" s="29"/>
      <c r="C356" s="30"/>
    </row>
    <row r="357" spans="2:3" s="27" customFormat="1" x14ac:dyDescent="0.2">
      <c r="B357" s="29"/>
      <c r="C357" s="30"/>
    </row>
    <row r="358" spans="2:3" s="27" customFormat="1" x14ac:dyDescent="0.2">
      <c r="B358" s="29"/>
      <c r="C358" s="30"/>
    </row>
    <row r="359" spans="2:3" s="27" customFormat="1" x14ac:dyDescent="0.2">
      <c r="B359" s="29"/>
      <c r="C359" s="30"/>
    </row>
    <row r="360" spans="2:3" s="27" customFormat="1" x14ac:dyDescent="0.2">
      <c r="B360" s="29"/>
      <c r="C360" s="30"/>
    </row>
    <row r="361" spans="2:3" s="27" customFormat="1" x14ac:dyDescent="0.2">
      <c r="B361" s="29"/>
      <c r="C361" s="30"/>
    </row>
    <row r="362" spans="2:3" s="27" customFormat="1" x14ac:dyDescent="0.2">
      <c r="B362" s="29"/>
      <c r="C362" s="30"/>
    </row>
    <row r="363" spans="2:3" s="27" customFormat="1" x14ac:dyDescent="0.2">
      <c r="B363" s="29"/>
      <c r="C363" s="30"/>
    </row>
    <row r="364" spans="2:3" s="27" customFormat="1" x14ac:dyDescent="0.2">
      <c r="B364" s="29"/>
      <c r="C364" s="30"/>
    </row>
    <row r="365" spans="2:3" s="27" customFormat="1" x14ac:dyDescent="0.2">
      <c r="B365" s="29"/>
      <c r="C365" s="30"/>
    </row>
    <row r="366" spans="2:3" s="27" customFormat="1" x14ac:dyDescent="0.2">
      <c r="B366" s="29"/>
      <c r="C366" s="30"/>
    </row>
    <row r="367" spans="2:3" s="27" customFormat="1" x14ac:dyDescent="0.2">
      <c r="B367" s="29"/>
      <c r="C367" s="30"/>
    </row>
    <row r="368" spans="2:3" s="27" customFormat="1" x14ac:dyDescent="0.2">
      <c r="B368" s="29"/>
      <c r="C368" s="30"/>
    </row>
    <row r="369" spans="2:3" s="27" customFormat="1" x14ac:dyDescent="0.2">
      <c r="B369" s="29"/>
      <c r="C369" s="30"/>
    </row>
    <row r="370" spans="2:3" s="27" customFormat="1" x14ac:dyDescent="0.2">
      <c r="B370" s="29"/>
      <c r="C370" s="30"/>
    </row>
    <row r="371" spans="2:3" s="27" customFormat="1" x14ac:dyDescent="0.2">
      <c r="B371" s="29"/>
      <c r="C371" s="30"/>
    </row>
    <row r="372" spans="2:3" s="27" customFormat="1" x14ac:dyDescent="0.2">
      <c r="B372" s="29"/>
      <c r="C372" s="30"/>
    </row>
    <row r="373" spans="2:3" s="27" customFormat="1" x14ac:dyDescent="0.2">
      <c r="B373" s="29"/>
      <c r="C373" s="30"/>
    </row>
    <row r="374" spans="2:3" s="27" customFormat="1" x14ac:dyDescent="0.2">
      <c r="B374" s="29"/>
      <c r="C374" s="30"/>
    </row>
    <row r="375" spans="2:3" s="27" customFormat="1" x14ac:dyDescent="0.2">
      <c r="B375" s="29"/>
      <c r="C375" s="30"/>
    </row>
    <row r="376" spans="2:3" s="27" customFormat="1" x14ac:dyDescent="0.2">
      <c r="B376" s="29"/>
      <c r="C376" s="30"/>
    </row>
    <row r="377" spans="2:3" s="27" customFormat="1" x14ac:dyDescent="0.2">
      <c r="B377" s="29"/>
      <c r="C377" s="30"/>
    </row>
    <row r="378" spans="2:3" s="27" customFormat="1" x14ac:dyDescent="0.2">
      <c r="B378" s="29"/>
      <c r="C378" s="30"/>
    </row>
    <row r="379" spans="2:3" s="27" customFormat="1" x14ac:dyDescent="0.2">
      <c r="B379" s="29"/>
      <c r="C379" s="30"/>
    </row>
    <row r="380" spans="2:3" s="27" customFormat="1" x14ac:dyDescent="0.2">
      <c r="B380" s="29"/>
      <c r="C380" s="30"/>
    </row>
    <row r="381" spans="2:3" s="27" customFormat="1" x14ac:dyDescent="0.2">
      <c r="B381" s="29"/>
      <c r="C381" s="30"/>
    </row>
    <row r="382" spans="2:3" s="27" customFormat="1" x14ac:dyDescent="0.2">
      <c r="B382" s="29"/>
      <c r="C382" s="30"/>
    </row>
    <row r="383" spans="2:3" s="27" customFormat="1" x14ac:dyDescent="0.2">
      <c r="B383" s="29"/>
      <c r="C383" s="30"/>
    </row>
    <row r="384" spans="2:3" s="27" customFormat="1" x14ac:dyDescent="0.2">
      <c r="B384" s="29"/>
      <c r="C384" s="30"/>
    </row>
    <row r="385" spans="2:3" s="27" customFormat="1" x14ac:dyDescent="0.2">
      <c r="B385" s="29"/>
      <c r="C385" s="30"/>
    </row>
    <row r="386" spans="2:3" s="27" customFormat="1" x14ac:dyDescent="0.2">
      <c r="B386" s="29"/>
      <c r="C386" s="30"/>
    </row>
    <row r="387" spans="2:3" s="27" customFormat="1" x14ac:dyDescent="0.2">
      <c r="B387" s="29"/>
      <c r="C387" s="30"/>
    </row>
    <row r="388" spans="2:3" s="27" customFormat="1" x14ac:dyDescent="0.2">
      <c r="B388" s="29"/>
      <c r="C388" s="30"/>
    </row>
    <row r="389" spans="2:3" s="27" customFormat="1" x14ac:dyDescent="0.2">
      <c r="B389" s="29"/>
      <c r="C389" s="30"/>
    </row>
    <row r="390" spans="2:3" s="27" customFormat="1" x14ac:dyDescent="0.2">
      <c r="B390" s="29"/>
      <c r="C390" s="30"/>
    </row>
    <row r="391" spans="2:3" s="27" customFormat="1" x14ac:dyDescent="0.2">
      <c r="B391" s="29"/>
      <c r="C391" s="30"/>
    </row>
    <row r="392" spans="2:3" s="27" customFormat="1" x14ac:dyDescent="0.2">
      <c r="B392" s="29"/>
      <c r="C392" s="30"/>
    </row>
    <row r="393" spans="2:3" s="27" customFormat="1" x14ac:dyDescent="0.2">
      <c r="B393" s="29"/>
      <c r="C393" s="30"/>
    </row>
    <row r="394" spans="2:3" s="27" customFormat="1" x14ac:dyDescent="0.2">
      <c r="B394" s="29"/>
      <c r="C394" s="30"/>
    </row>
    <row r="395" spans="2:3" s="27" customFormat="1" x14ac:dyDescent="0.2">
      <c r="B395" s="29"/>
      <c r="C395" s="30"/>
    </row>
    <row r="396" spans="2:3" s="27" customFormat="1" x14ac:dyDescent="0.2">
      <c r="B396" s="29"/>
      <c r="C396" s="30"/>
    </row>
  </sheetData>
  <mergeCells count="19">
    <mergeCell ref="A33:E33"/>
    <mergeCell ref="C1:E1"/>
    <mergeCell ref="C2:E2"/>
    <mergeCell ref="C3:E3"/>
    <mergeCell ref="C4:E4"/>
    <mergeCell ref="C5:E5"/>
    <mergeCell ref="C6:E6"/>
    <mergeCell ref="C7:E7"/>
    <mergeCell ref="C8:E8"/>
    <mergeCell ref="A9:E9"/>
    <mergeCell ref="B12:E12"/>
    <mergeCell ref="A15:E15"/>
    <mergeCell ref="A95:E95"/>
    <mergeCell ref="A47:E47"/>
    <mergeCell ref="A61:E61"/>
    <mergeCell ref="A70:E70"/>
    <mergeCell ref="A75:E75"/>
    <mergeCell ref="A83:E83"/>
    <mergeCell ref="A91:E91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աջակցություն</vt:lpstr>
      <vt:lpstr>շախմատ</vt:lpstr>
      <vt:lpstr>komunal  (2)</vt:lpstr>
      <vt:lpstr>'komunal  (2)'!Заголовки_для_печати</vt:lpstr>
      <vt:lpstr>'komunal  (2)'!Область_печати</vt:lpstr>
      <vt:lpstr>աջակցություն!Область_печати</vt:lpstr>
      <vt:lpstr>շախմատ!Область_печати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2023-10-18T08:46:32Z</cp:lastPrinted>
  <dcterms:created xsi:type="dcterms:W3CDTF">2023-09-04T12:02:31Z</dcterms:created>
  <dcterms:modified xsi:type="dcterms:W3CDTF">2023-10-18T08:46:39Z</dcterms:modified>
</cp:coreProperties>
</file>