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41DC077-028A-4C3F-8564-978F112C4D4B}" xr6:coauthVersionLast="36" xr6:coauthVersionMax="36" xr10:uidLastSave="{00000000-0000-0000-0000-000000000000}"/>
  <bookViews>
    <workbookView xWindow="0" yWindow="0" windowWidth="28800" windowHeight="10725" tabRatio="813" xr2:uid="{00000000-000D-0000-FFFF-FFFF00000000}"/>
  </bookViews>
  <sheets>
    <sheet name="Лист1 (2)" sheetId="11" r:id="rId1"/>
    <sheet name="Лист1" sheetId="10" r:id="rId2"/>
  </sheets>
  <definedNames>
    <definedName name="_xlnm.Print_Titles" localSheetId="0">'Лист1 (2)'!$7:$7</definedName>
    <definedName name="_xlnm.Print_Area" localSheetId="0">'Лист1 (2)'!$A$1:$G$112</definedName>
  </definedNames>
  <calcPr calcId="191029"/>
</workbook>
</file>

<file path=xl/calcChain.xml><?xml version="1.0" encoding="utf-8"?>
<calcChain xmlns="http://schemas.openxmlformats.org/spreadsheetml/2006/main">
  <c r="G9" i="11" l="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G8" i="11"/>
  <c r="E8" i="11"/>
  <c r="E111" i="11" l="1"/>
  <c r="G111" i="11"/>
  <c r="G112" i="11" l="1"/>
  <c r="H107" i="10"/>
  <c r="F107" i="10"/>
  <c r="H75" i="10"/>
  <c r="F75" i="10"/>
  <c r="H79" i="10"/>
  <c r="F79" i="10"/>
  <c r="H46" i="10"/>
  <c r="F46" i="10"/>
  <c r="H59" i="10"/>
  <c r="F59" i="10"/>
  <c r="H87" i="10"/>
  <c r="F87" i="10"/>
  <c r="F24" i="10"/>
  <c r="H24" i="10"/>
  <c r="F11" i="10"/>
  <c r="H11" i="10"/>
  <c r="F80" i="10"/>
  <c r="H80" i="10"/>
  <c r="H53" i="10"/>
  <c r="F53" i="10"/>
  <c r="H38" i="10"/>
  <c r="F38" i="10"/>
  <c r="H13" i="10"/>
  <c r="F13" i="10"/>
  <c r="H101" i="10"/>
  <c r="F101" i="10"/>
  <c r="F68" i="10"/>
  <c r="H68" i="10"/>
  <c r="F52" i="10"/>
  <c r="H52" i="10"/>
  <c r="F102" i="10"/>
  <c r="H102" i="10"/>
  <c r="F36" i="10"/>
  <c r="H36" i="10"/>
  <c r="H70" i="10"/>
  <c r="F70" i="10"/>
  <c r="H30" i="10"/>
  <c r="F30" i="10"/>
  <c r="H90" i="10"/>
  <c r="F90" i="10"/>
  <c r="H82" i="10"/>
  <c r="F82" i="10"/>
  <c r="F33" i="10"/>
  <c r="H33" i="10"/>
  <c r="F66" i="10"/>
  <c r="H66" i="10"/>
  <c r="H93" i="10"/>
  <c r="F93" i="10"/>
  <c r="F97" i="10"/>
  <c r="H97" i="10"/>
  <c r="H89" i="10"/>
  <c r="F89" i="10"/>
  <c r="F47" i="10"/>
  <c r="H47" i="10"/>
  <c r="F18" i="10"/>
  <c r="H18" i="10"/>
  <c r="H51" i="10"/>
  <c r="F51" i="10"/>
  <c r="F64" i="10"/>
  <c r="H64" i="10"/>
  <c r="H29" i="10"/>
  <c r="F29" i="10"/>
  <c r="H76" i="10"/>
  <c r="F76" i="10"/>
  <c r="H4" i="10"/>
  <c r="F4" i="10"/>
  <c r="H78" i="10"/>
  <c r="F78" i="10"/>
  <c r="F40" i="10"/>
  <c r="H40" i="10"/>
  <c r="F49" i="10"/>
  <c r="H49" i="10"/>
  <c r="H15" i="10"/>
  <c r="F15" i="10"/>
  <c r="F7" i="10"/>
  <c r="H7" i="10"/>
  <c r="F39" i="10"/>
  <c r="H39" i="10"/>
  <c r="H12" i="10"/>
  <c r="F12" i="10"/>
  <c r="H94" i="10"/>
  <c r="F94" i="10"/>
  <c r="H72" i="10"/>
  <c r="F72" i="10"/>
  <c r="F45" i="10"/>
  <c r="H45" i="10"/>
  <c r="F32" i="10"/>
  <c r="H32" i="10"/>
  <c r="F96" i="10"/>
  <c r="H96" i="10"/>
  <c r="H98" i="10"/>
  <c r="F98" i="10"/>
  <c r="H83" i="10"/>
  <c r="F83" i="10"/>
  <c r="F81" i="10"/>
  <c r="H81" i="10"/>
  <c r="F71" i="10"/>
  <c r="H71" i="10"/>
  <c r="F41" i="10"/>
  <c r="H41" i="10"/>
  <c r="H99" i="10"/>
  <c r="F99" i="10"/>
  <c r="F42" i="10"/>
  <c r="H42" i="10"/>
  <c r="H60" i="10"/>
  <c r="F60" i="10"/>
  <c r="H74" i="10"/>
  <c r="F74" i="10"/>
  <c r="F50" i="10"/>
  <c r="H50" i="10"/>
  <c r="H8" i="10"/>
  <c r="F8" i="10"/>
  <c r="F25" i="10"/>
  <c r="H25" i="10"/>
  <c r="F35" i="10"/>
  <c r="H35" i="10"/>
  <c r="F84" i="10"/>
  <c r="H84" i="10"/>
  <c r="H65" i="10"/>
  <c r="F65" i="10"/>
  <c r="H10" i="10"/>
  <c r="F10" i="10"/>
  <c r="H21" i="10"/>
  <c r="F21" i="10"/>
  <c r="F37" i="10"/>
  <c r="H37" i="10"/>
  <c r="F105" i="10"/>
  <c r="H105" i="10"/>
  <c r="F95" i="10"/>
  <c r="H95" i="10"/>
  <c r="F62" i="10"/>
  <c r="H62" i="10"/>
  <c r="H27" i="10"/>
  <c r="F27" i="10"/>
  <c r="F14" i="10"/>
  <c r="H14" i="10"/>
  <c r="F6" i="10"/>
  <c r="H6" i="10"/>
  <c r="H31" i="10"/>
  <c r="F31" i="10"/>
  <c r="H17" i="10"/>
  <c r="F17" i="10"/>
  <c r="F16" i="10"/>
  <c r="H16" i="10"/>
  <c r="F9" i="10"/>
  <c r="H9" i="10"/>
  <c r="F108" i="10"/>
  <c r="H108" i="10"/>
  <c r="H5" i="10"/>
  <c r="F5" i="10"/>
  <c r="F23" i="10"/>
  <c r="H23" i="10"/>
  <c r="H54" i="10"/>
  <c r="F54" i="10"/>
  <c r="H63" i="10"/>
  <c r="F63" i="10"/>
  <c r="F34" i="10"/>
  <c r="H34" i="10"/>
  <c r="H57" i="10"/>
  <c r="F57" i="10"/>
  <c r="F43" i="10"/>
  <c r="H43" i="10"/>
  <c r="H88" i="10"/>
  <c r="F88" i="10"/>
  <c r="H77" i="10"/>
  <c r="F77" i="10"/>
  <c r="H73" i="10"/>
  <c r="F73" i="10"/>
  <c r="F104" i="10"/>
  <c r="H104" i="10"/>
  <c r="F109" i="10"/>
  <c r="H109" i="10"/>
  <c r="F58" i="10"/>
  <c r="H58" i="10"/>
  <c r="H100" i="10"/>
  <c r="F100" i="10"/>
  <c r="F19" i="10"/>
  <c r="H19" i="10"/>
  <c r="H56" i="10"/>
  <c r="F56" i="10"/>
  <c r="F44" i="10"/>
  <c r="H44" i="10"/>
  <c r="F103" i="10"/>
  <c r="H103" i="10"/>
  <c r="H55" i="10"/>
  <c r="F55" i="10"/>
  <c r="F20" i="10"/>
  <c r="H20" i="10"/>
  <c r="F67" i="10"/>
  <c r="H67" i="10"/>
  <c r="F92" i="10"/>
  <c r="H92" i="10"/>
  <c r="H106" i="10"/>
  <c r="F106" i="10"/>
  <c r="H3" i="10"/>
  <c r="F3" i="10"/>
  <c r="H69" i="10"/>
  <c r="F69" i="10"/>
  <c r="F22" i="10"/>
  <c r="H22" i="10"/>
  <c r="F85" i="10"/>
  <c r="H85" i="10"/>
  <c r="F86" i="10"/>
  <c r="H86" i="10"/>
  <c r="H48" i="10"/>
  <c r="F48" i="10"/>
  <c r="F26" i="10"/>
  <c r="H26" i="10"/>
  <c r="H28" i="10"/>
  <c r="F28" i="10"/>
  <c r="H61" i="10"/>
  <c r="F61" i="10"/>
  <c r="H91" i="10"/>
  <c r="F91" i="10"/>
  <c r="H110" i="10"/>
  <c r="F110" i="10"/>
</calcChain>
</file>

<file path=xl/sharedStrings.xml><?xml version="1.0" encoding="utf-8"?>
<sst xmlns="http://schemas.openxmlformats.org/spreadsheetml/2006/main" count="342" uniqueCount="146">
  <si>
    <t>Երեխաների կոշիկները փոխելու համար նստարաններ</t>
  </si>
  <si>
    <t xml:space="preserve">Գրասեղան </t>
  </si>
  <si>
    <t>Աշխատանքային աթոռ</t>
  </si>
  <si>
    <t>Գրապահարան</t>
  </si>
  <si>
    <t>Զգեստապահարան աշխատակիցների համար</t>
  </si>
  <si>
    <t xml:space="preserve">Աշխատանքային կենտրոն                      /պահարաններ զարգացնող միջավայրի համար/ </t>
  </si>
  <si>
    <t xml:space="preserve">Մանկական զգեստապահարան </t>
  </si>
  <si>
    <t>Մանկական սեղան ՝ չորստեղանի
/3-4 տարիքային խմբի համար/</t>
  </si>
  <si>
    <t>Մանկական սեղան՝ չորստեղանի
/4-5 տարիքային խմբի համար/</t>
  </si>
  <si>
    <t>Մանկական սեղան՝ չորստեղանի
/5-6 տարիքային խմբի համար/</t>
  </si>
  <si>
    <t xml:space="preserve">Մանկական աթոռ
/3-4 տարիքային խմբի համար/ </t>
  </si>
  <si>
    <t>Մանկական աթոռ 
/4-5 տարիքային խմբի համար/</t>
  </si>
  <si>
    <t>Մանկական աթոռ 
/5-6 տարիքային խմբի համար/</t>
  </si>
  <si>
    <t>Գրատախտակ շարժական /ֆլիպչարտ /</t>
  </si>
  <si>
    <t>Եռահարկ մահճակալ՝  ներքնակներով</t>
  </si>
  <si>
    <t>Պահարան՝ սպիտակեղենի համար</t>
  </si>
  <si>
    <t xml:space="preserve"> Զուգարանի թղթի ամրակ</t>
  </si>
  <si>
    <t>Պահարան՝ տնտեսական պարագաների համար</t>
  </si>
  <si>
    <t xml:space="preserve">Պահարան ներկառուցված
երկբնանի լվացարանով </t>
  </si>
  <si>
    <t xml:space="preserve">Սննդի մշակման սեղան </t>
  </si>
  <si>
    <t>Պատրաստի սննդի բաշխման մեծ սեղան /ակերով/</t>
  </si>
  <si>
    <t>Պահարան՝ սպասքի համար</t>
  </si>
  <si>
    <t>Պահարան-չորանոց</t>
  </si>
  <si>
    <t>Մետաղական պահարան</t>
  </si>
  <si>
    <t>Ղեկավարի աթոռ</t>
  </si>
  <si>
    <t>Ղեկավարի սեղան՝ դիմադիրով</t>
  </si>
  <si>
    <t>Զգեստապահարան</t>
  </si>
  <si>
    <t>Օդորակիչ</t>
  </si>
  <si>
    <t>Էլեկտրոնային դաշնամուր</t>
  </si>
  <si>
    <t xml:space="preserve">Մանկական աթոռներ
/5-6 տարիքային խմբի համար/ </t>
  </si>
  <si>
    <t>Աշխատանքային կենտրոն /պահարան՝ դիդակտիկ նյութերի համար/</t>
  </si>
  <si>
    <t>Աշխատանքային աթոռ միջոցառումների համար</t>
  </si>
  <si>
    <t>Շվեդական պատ</t>
  </si>
  <si>
    <t>Մարմնամարզական նստարան</t>
  </si>
  <si>
    <t>Փափուկ մատեր</t>
  </si>
  <si>
    <t>Օղակներ</t>
  </si>
  <si>
    <t>Գնդակներ</t>
  </si>
  <si>
    <t>Բուլավաներ</t>
  </si>
  <si>
    <t>Երաժշտական կենտրոն</t>
  </si>
  <si>
    <t>Հացի պահման պահարան</t>
  </si>
  <si>
    <t>Էլեկտրական սալօջախ
եռաֆազ</t>
  </si>
  <si>
    <t>Օդափոխման համակարգ</t>
  </si>
  <si>
    <t>Սննդի դուրս գրման սառնարան</t>
  </si>
  <si>
    <t>Սննդի մշակման մետաղյա սեղան</t>
  </si>
  <si>
    <t>Բանջարեղեն կտրելու եռաֆազ մեքենա</t>
  </si>
  <si>
    <t>Կարտոֆիլի  կեղևահանման եռաֆազ սարք</t>
  </si>
  <si>
    <t>Մսաղաց էլեկտրական</t>
  </si>
  <si>
    <t>Խմորի սպիռալաձև եռաֆազ հարիչ/25 կգ խմորի տարողությամբ/</t>
  </si>
  <si>
    <t>Սպասք լվանալու եռաֆազ մեքենա</t>
  </si>
  <si>
    <t xml:space="preserve">Պահարան սպասքի համար </t>
  </si>
  <si>
    <t>Փոքր կաթսաներ</t>
  </si>
  <si>
    <t>Կաթսա մետաղական</t>
  </si>
  <si>
    <t>Սննդի տարաներ</t>
  </si>
  <si>
    <t>Թասեր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</si>
  <si>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</si>
  <si>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</si>
  <si>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</si>
  <si>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</si>
  <si>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</si>
  <si>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</si>
  <si>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</si>
  <si>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</si>
  <si>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</si>
  <si>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</si>
  <si>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</si>
  <si>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</si>
  <si>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</si>
  <si>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</si>
  <si>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Աղբարկղ, պլաստմասե</t>
  </si>
  <si>
    <t>Հատակ մաքրելու ձող, փայտյա</t>
  </si>
  <si>
    <t>Հարթակով կշեռք</t>
  </si>
  <si>
    <t>Էլեկտրական կշեռք</t>
  </si>
  <si>
    <t>Դարակաշարեր/ մթերքը տեղավորելու համար/</t>
  </si>
  <si>
    <t>Մատուցման և բաշխման սեղան</t>
  </si>
  <si>
    <t>Սառնարանային տնտեսություն</t>
  </si>
  <si>
    <t>Սառցարան 200լ</t>
  </si>
  <si>
    <t xml:space="preserve">Օդորակիչ </t>
  </si>
  <si>
    <t>Փոշեկուլ</t>
  </si>
  <si>
    <t>Գրասեղան</t>
  </si>
  <si>
    <t>Հասակաչափ</t>
  </si>
  <si>
    <t xml:space="preserve">Կշեռք </t>
  </si>
  <si>
    <t>Բժշկական թախտ</t>
  </si>
  <si>
    <t>Տեսողության ստուգման աղյուսակ (Օրլովայի կամ Գոլովին-Սիվցևի աղյուսակ)</t>
  </si>
  <si>
    <t>Տոնոմետր</t>
  </si>
  <si>
    <t>Բժշկական ջերմաչափ (Էլեկտրոնային)</t>
  </si>
  <si>
    <t>Ապակե պահարան՝ առաջին օգնության անհրաժեշտ դեղորայքի համար</t>
  </si>
  <si>
    <t>Փոքրիկ սառնարան դեղորայքի համար</t>
  </si>
  <si>
    <t>Լվացքի մեքենա</t>
  </si>
  <si>
    <t>Լվացքի չորանոց-մեքենա</t>
  </si>
  <si>
    <t>Արդուկի սեղան</t>
  </si>
  <si>
    <t>Սպիտակեղենի պահարան-յուրաքանչյուր խմբի համար</t>
  </si>
  <si>
    <t>Համակարգիչ</t>
  </si>
  <si>
    <t>Անխափան սնուցման աղբյուր (UPS)</t>
  </si>
  <si>
    <t>Տպիչ սարք</t>
  </si>
  <si>
    <t>Wi-Fi Router</t>
  </si>
  <si>
    <t>Դյուրակիր համակարգիչ</t>
  </si>
  <si>
    <t>Պրոյեկտոր</t>
  </si>
  <si>
    <t>Բջջակ պահարաններ</t>
  </si>
  <si>
    <t>Միավորի պայմանագրային գինը, ՀՀ դրամ</t>
  </si>
  <si>
    <t>Մատակարարը</t>
  </si>
  <si>
    <t>քանակ, փաստ</t>
  </si>
  <si>
    <t>փաստացի ծախս, հազ․ դրամ</t>
  </si>
  <si>
    <t>չկայացած</t>
  </si>
  <si>
    <t>ՆԱՌ-ԱՎ ՍՊԸ</t>
  </si>
  <si>
    <t>Արտ Կերամիկս ՍՊԸ</t>
  </si>
  <si>
    <t>ԴԻՋԻՖԼԵՔՍ ՍՊԸ</t>
  </si>
  <si>
    <t>Արարատ Բադալյան ԱՁ</t>
  </si>
  <si>
    <t>Լիլիթ Մովսիսյան  ԱՁ</t>
  </si>
  <si>
    <t>Արման Առաքելյան ԱՁ</t>
  </si>
  <si>
    <t>ՏԱԹՆԱՐ ՍՊԸ</t>
  </si>
  <si>
    <t>ՆԱՐՎԱԿԻ  ՍՊԸ</t>
  </si>
  <si>
    <t>ԳՈՌԱ ՍՊԸ</t>
  </si>
  <si>
    <t xml:space="preserve">Ա/Ձ Արման Առաքելյան </t>
  </si>
  <si>
    <t>«ՇԵՆ ԴԵԿՈՐ» ՍՊԸ</t>
  </si>
  <si>
    <t>«ԱՐՄ ՏԵՔՍՏԻԼ» ՍՊԸ</t>
  </si>
  <si>
    <t>ԱՅՓԻՍԵՔ  ՍՊԸ</t>
  </si>
  <si>
    <t>ԱՐՏԱԿ ԿԱՐԱՊԵՏՅԱՆ ՀԱՅԿԻ  ԱՁ</t>
  </si>
  <si>
    <t>Լեվան ՍՊԸ</t>
  </si>
  <si>
    <t>«ԿԻՄԱ ԽԱՉԱՏՐՅԱՆ» ԱՁ</t>
  </si>
  <si>
    <t>Սիթի Սպորտ ՍՊԸ</t>
  </si>
  <si>
    <t>Քանան Ընդ Յան ՍՊԸ</t>
  </si>
  <si>
    <t>Ա/Ձ Նարեկ Յուրիկի Կոստանյան</t>
  </si>
  <si>
    <t>ԿՈՄՊԳԱՐԱՆՏ ՍՊԸ</t>
  </si>
  <si>
    <t>ԻՄՓՐՈՒՎ ՍՊԸ</t>
  </si>
  <si>
    <t>Էդմոնդ Հովհաննիսյան Վահեի </t>
  </si>
  <si>
    <t>Հրաչյա Վարդանյան ԱՁ</t>
  </si>
  <si>
    <t>«ՎԻ ԷՍ ՏԻ ՍՔԱՅ» ՍՊԸ</t>
  </si>
  <si>
    <t>ՍԵՎ-ԱՐՏ ԳՐՈՒՊ ՍՊԸ</t>
  </si>
  <si>
    <t>ՀՈՎԱՐՇԻՆ ՍՊԸ</t>
  </si>
  <si>
    <t>Չժանգոտվող պողպատից դարակ 900*500*1600</t>
  </si>
  <si>
    <t xml:space="preserve"> ՄԻՆՈՆ ՍՊԸ</t>
  </si>
  <si>
    <t>Տարոն Մաթևոսյան ԱՁ</t>
  </si>
  <si>
    <t>« ՍԵԳ ՍՊԸ »-</t>
  </si>
  <si>
    <t>Արամուս</t>
  </si>
  <si>
    <t>Բալահովիտ</t>
  </si>
  <si>
    <t>հ/հ</t>
  </si>
  <si>
    <t>Անվանում</t>
  </si>
  <si>
    <t>Քանակ</t>
  </si>
  <si>
    <t>Արամուսի մանկապարտեզ</t>
  </si>
  <si>
    <t>Բալահովիտի մանկապարտեզ</t>
  </si>
  <si>
    <t>ԸՆԴԱՄԵՆԸ</t>
  </si>
  <si>
    <t>Հավելված
Աբովյան համայնքի ավագանու 2025 թվականի ապրիլի 14- N      -Ա որոշման</t>
  </si>
  <si>
    <t>Միավորի գին   (դրամ)</t>
  </si>
  <si>
    <t>Գումար (դրամ)</t>
  </si>
  <si>
    <t>Գումար
 (դրամ)</t>
  </si>
  <si>
    <t xml:space="preserve">ՑԱՆԿ
ԱԲՈՎՅԱՆ ՀԱՄԱՅՆՔԻ ՀԱՇՎԵԿՇՌՈՒՄ ԸՆԴԳՐԿՎՈՂ  ԳՈՒՅՔԻ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</si>
</sst>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֏_-;\-* #,##0.00\ _֏_-;_-* &quot;-&quot;??\ _֏_-;_-@_-"/>
    <numFmt numFmtId="165" formatCode="_-* #,##0\ _֏_-;\-* #,##0\ _֏_-;_-* &quot;-&quot;??\ _֏_-;_-@_-"/>
  </numFmts>
  <fonts count="18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sz val="11"/>
      <name val="GHEA Grapalat"/>
      <family val="3"/>
    </font>
    <font>
      <u/>
      <sz val="11"/>
      <name val="Calibri"/>
      <family val="2"/>
      <charset val="204"/>
      <scheme val="minor"/>
    </font>
    <font>
      <i/>
      <sz val="11"/>
      <color theme="1"/>
      <name val="GHEA Grapalat"/>
      <family val="3"/>
    </font>
    <font>
      <sz val="11"/>
      <name val="Arial"/>
      <family val="2"/>
      <charset val="204"/>
    </font>
    <font>
      <sz val="11"/>
      <name val="Arial LatArm"/>
      <family val="2"/>
    </font>
    <font>
      <sz val="11"/>
      <name val="Segoe UI"/>
      <family val="2"/>
      <charset val="204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i/>
      <sz val="10"/>
      <color theme="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6" fillId="0" borderId="2" xfId="0" applyFont="1" applyBorder="1"/>
    <xf numFmtId="0" fontId="5" fillId="0" borderId="2" xfId="0" applyFont="1" applyBorder="1"/>
    <xf numFmtId="0" fontId="0" fillId="0" borderId="0" xfId="0" applyFont="1"/>
    <xf numFmtId="164" fontId="6" fillId="0" borderId="1" xfId="2" applyFont="1" applyBorder="1"/>
    <xf numFmtId="164" fontId="7" fillId="0" borderId="2" xfId="2" applyFont="1" applyBorder="1" applyAlignment="1">
      <alignment vertical="center"/>
    </xf>
    <xf numFmtId="164" fontId="7" fillId="0" borderId="2" xfId="2" applyFont="1" applyBorder="1"/>
    <xf numFmtId="0" fontId="8" fillId="2" borderId="2" xfId="4" applyFont="1" applyFill="1" applyBorder="1" applyAlignment="1">
      <alignment vertical="center" wrapText="1"/>
    </xf>
    <xf numFmtId="0" fontId="8" fillId="0" borderId="2" xfId="4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/>
    <xf numFmtId="0" fontId="11" fillId="0" borderId="2" xfId="0" applyFont="1" applyBorder="1"/>
    <xf numFmtId="0" fontId="12" fillId="0" borderId="2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0" fillId="3" borderId="0" xfId="0" applyFont="1" applyFill="1"/>
    <xf numFmtId="164" fontId="7" fillId="3" borderId="2" xfId="2" applyFont="1" applyFill="1" applyBorder="1" applyAlignment="1">
      <alignment vertical="center"/>
    </xf>
    <xf numFmtId="0" fontId="0" fillId="3" borderId="2" xfId="0" applyFont="1" applyFill="1" applyBorder="1"/>
    <xf numFmtId="0" fontId="9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0" fillId="4" borderId="0" xfId="0" applyFont="1" applyFill="1"/>
    <xf numFmtId="164" fontId="7" fillId="4" borderId="2" xfId="2" applyFont="1" applyFill="1" applyBorder="1" applyAlignment="1">
      <alignment vertical="center"/>
    </xf>
    <xf numFmtId="0" fontId="0" fillId="4" borderId="2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13" fillId="5" borderId="0" xfId="0" applyFont="1" applyFill="1" applyBorder="1"/>
    <xf numFmtId="0" fontId="14" fillId="5" borderId="0" xfId="0" applyFont="1" applyFill="1" applyBorder="1"/>
    <xf numFmtId="164" fontId="14" fillId="5" borderId="0" xfId="2" applyFont="1" applyFill="1" applyBorder="1"/>
    <xf numFmtId="0" fontId="14" fillId="5" borderId="0" xfId="0" applyFont="1" applyFill="1"/>
    <xf numFmtId="0" fontId="15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165" fontId="14" fillId="5" borderId="2" xfId="2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16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165" fontId="16" fillId="5" borderId="2" xfId="2" applyNumberFormat="1" applyFont="1" applyFill="1" applyBorder="1" applyAlignment="1">
      <alignment vertical="center"/>
    </xf>
    <xf numFmtId="165" fontId="14" fillId="5" borderId="0" xfId="0" applyNumberFormat="1" applyFont="1" applyFill="1"/>
    <xf numFmtId="0" fontId="16" fillId="5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/>
    </xf>
    <xf numFmtId="0" fontId="14" fillId="5" borderId="2" xfId="0" applyFont="1" applyFill="1" applyBorder="1"/>
    <xf numFmtId="0" fontId="13" fillId="5" borderId="2" xfId="0" applyFont="1" applyFill="1" applyBorder="1"/>
    <xf numFmtId="164" fontId="14" fillId="5" borderId="1" xfId="2" applyFont="1" applyFill="1" applyBorder="1"/>
    <xf numFmtId="165" fontId="14" fillId="5" borderId="0" xfId="0" applyNumberFormat="1" applyFont="1" applyFill="1" applyBorder="1"/>
    <xf numFmtId="0" fontId="14" fillId="5" borderId="0" xfId="0" applyFont="1" applyFill="1" applyBorder="1" applyAlignment="1">
      <alignment horizontal="center"/>
    </xf>
    <xf numFmtId="0" fontId="15" fillId="5" borderId="2" xfId="3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wrapText="1"/>
    </xf>
    <xf numFmtId="0" fontId="14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164" fontId="14" fillId="5" borderId="2" xfId="2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3" xfId="2" applyFont="1" applyBorder="1" applyAlignment="1">
      <alignment horizontal="center" vertical="center" wrapText="1"/>
    </xf>
    <xf numFmtId="164" fontId="6" fillId="0" borderId="6" xfId="2" applyFont="1" applyBorder="1" applyAlignment="1">
      <alignment horizontal="center"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</cellXfs>
  <cellStyles count="5">
    <cellStyle name="Normal 10 3" xfId="3" xr:uid="{00000000-0005-0000-0000-000000000000}"/>
    <cellStyle name="Normal 2" xfId="1" xr:uid="{00000000-0005-0000-0000-000001000000}"/>
    <cellStyle name="Гиперссылка" xfId="4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4</xdr:row>
      <xdr:rowOff>1323975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A5FC587-9353-4506-AC49-361E85B29E78}"/>
            </a:ext>
          </a:extLst>
        </xdr:cNvPr>
        <xdr:cNvCxnSpPr/>
      </xdr:nvCxnSpPr>
      <xdr:spPr>
        <a:xfrm flipV="1">
          <a:off x="609600" y="0"/>
          <a:ext cx="2562225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1323975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46B489F5-2875-4307-BD15-25F90C8F5535}"/>
            </a:ext>
          </a:extLst>
        </xdr:cNvPr>
        <xdr:cNvCxnSpPr/>
      </xdr:nvCxnSpPr>
      <xdr:spPr>
        <a:xfrm flipV="1">
          <a:off x="609600" y="0"/>
          <a:ext cx="2562225" cy="752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auction.armeps.am/hy/procurer/bo_details/tid/31045/status/6/id/755042/" TargetMode="External"/><Relationship Id="rId1" Type="http://schemas.openxmlformats.org/officeDocument/2006/relationships/hyperlink" Target="https://eauction.armeps.am/hy/procurer/bo_details/tid/31045/status/6/id/32455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2FF5A-CE8F-482A-AEAB-71C592C5718E}">
  <dimension ref="A1:I573"/>
  <sheetViews>
    <sheetView tabSelected="1" workbookViewId="0">
      <selection activeCell="L5" sqref="L5"/>
    </sheetView>
  </sheetViews>
  <sheetFormatPr defaultRowHeight="14.25" x14ac:dyDescent="0.25"/>
  <cols>
    <col min="1" max="1" width="5.42578125" style="46" customWidth="1"/>
    <col min="2" max="2" width="35.140625" style="45" customWidth="1"/>
    <col min="3" max="3" width="11.28515625" style="47" customWidth="1"/>
    <col min="4" max="4" width="7.7109375" style="37" customWidth="1"/>
    <col min="5" max="5" width="13.85546875" style="45" customWidth="1"/>
    <col min="6" max="6" width="7.7109375" style="37" customWidth="1"/>
    <col min="7" max="7" width="13" style="45" customWidth="1"/>
    <col min="8" max="8" width="9.140625" style="32"/>
    <col min="9" max="9" width="14.42578125" style="32" bestFit="1" customWidth="1"/>
    <col min="10" max="16384" width="9.140625" style="32"/>
  </cols>
  <sheetData>
    <row r="1" spans="1:9" s="30" customFormat="1" ht="46.5" customHeight="1" x14ac:dyDescent="0.25">
      <c r="A1" s="29"/>
      <c r="C1" s="31"/>
      <c r="D1" s="49"/>
      <c r="E1" s="51" t="s">
        <v>141</v>
      </c>
      <c r="F1" s="52"/>
      <c r="G1" s="52"/>
    </row>
    <row r="2" spans="1:9" s="30" customFormat="1" x14ac:dyDescent="0.25">
      <c r="A2" s="29"/>
      <c r="C2" s="31"/>
      <c r="D2" s="49"/>
      <c r="F2" s="49"/>
    </row>
    <row r="3" spans="1:9" s="30" customFormat="1" ht="29.25" customHeight="1" x14ac:dyDescent="0.25">
      <c r="A3" s="53" t="s">
        <v>145</v>
      </c>
      <c r="B3" s="54"/>
      <c r="C3" s="54"/>
      <c r="D3" s="54"/>
      <c r="E3" s="54"/>
      <c r="F3" s="54"/>
      <c r="G3" s="54"/>
    </row>
    <row r="4" spans="1:9" s="30" customFormat="1" x14ac:dyDescent="0.25">
      <c r="A4" s="29"/>
      <c r="C4" s="31"/>
      <c r="D4" s="49"/>
      <c r="F4" s="49"/>
    </row>
    <row r="5" spans="1:9" ht="28.5" customHeight="1" x14ac:dyDescent="0.25">
      <c r="A5" s="57" t="s">
        <v>135</v>
      </c>
      <c r="B5" s="58" t="s">
        <v>136</v>
      </c>
      <c r="C5" s="59" t="s">
        <v>142</v>
      </c>
      <c r="D5" s="50" t="s">
        <v>138</v>
      </c>
      <c r="E5" s="50"/>
      <c r="F5" s="50" t="s">
        <v>139</v>
      </c>
      <c r="G5" s="50"/>
    </row>
    <row r="6" spans="1:9" ht="27" x14ac:dyDescent="0.25">
      <c r="A6" s="57"/>
      <c r="B6" s="58"/>
      <c r="C6" s="59"/>
      <c r="D6" s="33" t="s">
        <v>137</v>
      </c>
      <c r="E6" s="33" t="s">
        <v>144</v>
      </c>
      <c r="F6" s="33" t="s">
        <v>137</v>
      </c>
      <c r="G6" s="33" t="s">
        <v>143</v>
      </c>
    </row>
    <row r="7" spans="1:9" s="37" customFormat="1" ht="24" customHeight="1" x14ac:dyDescent="0.25">
      <c r="A7" s="34">
        <v>1</v>
      </c>
      <c r="B7" s="35">
        <v>2</v>
      </c>
      <c r="C7" s="36">
        <v>3</v>
      </c>
      <c r="D7" s="33">
        <v>4</v>
      </c>
      <c r="E7" s="33">
        <v>5</v>
      </c>
      <c r="F7" s="33">
        <v>6</v>
      </c>
      <c r="G7" s="33">
        <v>7</v>
      </c>
    </row>
    <row r="8" spans="1:9" ht="21.75" customHeight="1" x14ac:dyDescent="0.25">
      <c r="A8" s="38">
        <v>1</v>
      </c>
      <c r="B8" s="39" t="s">
        <v>6</v>
      </c>
      <c r="C8" s="36">
        <v>57882</v>
      </c>
      <c r="D8" s="42">
        <v>24</v>
      </c>
      <c r="E8" s="40">
        <f>+C8*D8</f>
        <v>1389168</v>
      </c>
      <c r="F8" s="42">
        <v>12</v>
      </c>
      <c r="G8" s="40">
        <f>+F8*C8</f>
        <v>694584</v>
      </c>
      <c r="I8" s="41"/>
    </row>
    <row r="9" spans="1:9" ht="27" x14ac:dyDescent="0.25">
      <c r="A9" s="38">
        <v>2</v>
      </c>
      <c r="B9" s="39" t="s">
        <v>0</v>
      </c>
      <c r="C9" s="36">
        <v>28889</v>
      </c>
      <c r="D9" s="42">
        <v>24</v>
      </c>
      <c r="E9" s="40">
        <f t="shared" ref="E9:E67" si="0">+C9*D9</f>
        <v>693336</v>
      </c>
      <c r="F9" s="42">
        <v>12</v>
      </c>
      <c r="G9" s="40">
        <f t="shared" ref="G9:G67" si="1">+F9*C9</f>
        <v>346668</v>
      </c>
    </row>
    <row r="10" spans="1:9" ht="32.25" customHeight="1" x14ac:dyDescent="0.25">
      <c r="A10" s="38">
        <v>3</v>
      </c>
      <c r="B10" s="39" t="s">
        <v>7</v>
      </c>
      <c r="C10" s="36">
        <v>17539</v>
      </c>
      <c r="D10" s="42">
        <v>16</v>
      </c>
      <c r="E10" s="40">
        <f t="shared" si="0"/>
        <v>280624</v>
      </c>
      <c r="F10" s="42"/>
      <c r="G10" s="40">
        <f t="shared" si="1"/>
        <v>0</v>
      </c>
    </row>
    <row r="11" spans="1:9" ht="32.25" customHeight="1" x14ac:dyDescent="0.25">
      <c r="A11" s="38">
        <v>4</v>
      </c>
      <c r="B11" s="39" t="s">
        <v>8</v>
      </c>
      <c r="C11" s="36">
        <v>17600</v>
      </c>
      <c r="D11" s="42">
        <v>16</v>
      </c>
      <c r="E11" s="40">
        <f t="shared" si="0"/>
        <v>281600</v>
      </c>
      <c r="F11" s="42">
        <v>8</v>
      </c>
      <c r="G11" s="40">
        <f t="shared" si="1"/>
        <v>140800</v>
      </c>
    </row>
    <row r="12" spans="1:9" ht="32.25" customHeight="1" x14ac:dyDescent="0.25">
      <c r="A12" s="38">
        <v>5</v>
      </c>
      <c r="B12" s="39" t="s">
        <v>9</v>
      </c>
      <c r="C12" s="36">
        <v>18800</v>
      </c>
      <c r="D12" s="42">
        <v>16</v>
      </c>
      <c r="E12" s="40">
        <f t="shared" si="0"/>
        <v>300800</v>
      </c>
      <c r="F12" s="42">
        <v>8</v>
      </c>
      <c r="G12" s="40">
        <f t="shared" si="1"/>
        <v>150400</v>
      </c>
    </row>
    <row r="13" spans="1:9" ht="32.25" customHeight="1" x14ac:dyDescent="0.25">
      <c r="A13" s="38">
        <v>6</v>
      </c>
      <c r="B13" s="39" t="s">
        <v>10</v>
      </c>
      <c r="C13" s="36">
        <v>15084</v>
      </c>
      <c r="D13" s="42">
        <v>35</v>
      </c>
      <c r="E13" s="40">
        <f t="shared" si="0"/>
        <v>527940</v>
      </c>
      <c r="F13" s="42"/>
      <c r="G13" s="40">
        <f t="shared" si="1"/>
        <v>0</v>
      </c>
    </row>
    <row r="14" spans="1:9" ht="32.25" customHeight="1" x14ac:dyDescent="0.25">
      <c r="A14" s="38">
        <v>7</v>
      </c>
      <c r="B14" s="39" t="s">
        <v>11</v>
      </c>
      <c r="C14" s="36">
        <v>17945</v>
      </c>
      <c r="D14" s="42">
        <v>35</v>
      </c>
      <c r="E14" s="40">
        <f t="shared" si="0"/>
        <v>628075</v>
      </c>
      <c r="F14" s="42">
        <v>35</v>
      </c>
      <c r="G14" s="40">
        <f t="shared" si="1"/>
        <v>628075</v>
      </c>
    </row>
    <row r="15" spans="1:9" ht="32.25" customHeight="1" x14ac:dyDescent="0.25">
      <c r="A15" s="38">
        <v>8</v>
      </c>
      <c r="B15" s="39" t="s">
        <v>12</v>
      </c>
      <c r="C15" s="36">
        <v>25626</v>
      </c>
      <c r="D15" s="42">
        <v>35</v>
      </c>
      <c r="E15" s="40">
        <f t="shared" si="0"/>
        <v>896910</v>
      </c>
      <c r="F15" s="42">
        <v>35</v>
      </c>
      <c r="G15" s="40">
        <f t="shared" si="1"/>
        <v>896910</v>
      </c>
    </row>
    <row r="16" spans="1:9" ht="18" customHeight="1" x14ac:dyDescent="0.25">
      <c r="A16" s="38">
        <v>9</v>
      </c>
      <c r="B16" s="39" t="s">
        <v>1</v>
      </c>
      <c r="C16" s="36">
        <v>33412</v>
      </c>
      <c r="D16" s="42">
        <v>6</v>
      </c>
      <c r="E16" s="40">
        <f t="shared" si="0"/>
        <v>200472</v>
      </c>
      <c r="F16" s="42">
        <v>3</v>
      </c>
      <c r="G16" s="40">
        <f t="shared" si="1"/>
        <v>100236</v>
      </c>
    </row>
    <row r="17" spans="1:7" ht="18" customHeight="1" x14ac:dyDescent="0.25">
      <c r="A17" s="38">
        <v>10</v>
      </c>
      <c r="B17" s="39" t="s">
        <v>2</v>
      </c>
      <c r="C17" s="36">
        <v>13506</v>
      </c>
      <c r="D17" s="42">
        <v>12</v>
      </c>
      <c r="E17" s="40">
        <f t="shared" si="0"/>
        <v>162072</v>
      </c>
      <c r="F17" s="42">
        <v>6</v>
      </c>
      <c r="G17" s="40">
        <f t="shared" si="1"/>
        <v>81036</v>
      </c>
    </row>
    <row r="18" spans="1:7" ht="18" customHeight="1" x14ac:dyDescent="0.25">
      <c r="A18" s="38">
        <v>11</v>
      </c>
      <c r="B18" s="39" t="s">
        <v>3</v>
      </c>
      <c r="C18" s="36">
        <v>50043</v>
      </c>
      <c r="D18" s="42">
        <v>6</v>
      </c>
      <c r="E18" s="40">
        <f t="shared" si="0"/>
        <v>300258</v>
      </c>
      <c r="F18" s="42">
        <v>2</v>
      </c>
      <c r="G18" s="40">
        <f t="shared" si="1"/>
        <v>100086</v>
      </c>
    </row>
    <row r="19" spans="1:7" ht="27" x14ac:dyDescent="0.25">
      <c r="A19" s="38">
        <v>12</v>
      </c>
      <c r="B19" s="39" t="s">
        <v>4</v>
      </c>
      <c r="C19" s="36">
        <v>40340</v>
      </c>
      <c r="D19" s="42">
        <v>6</v>
      </c>
      <c r="E19" s="40">
        <f t="shared" si="0"/>
        <v>242040</v>
      </c>
      <c r="F19" s="42">
        <v>2</v>
      </c>
      <c r="G19" s="40">
        <f t="shared" si="1"/>
        <v>80680</v>
      </c>
    </row>
    <row r="20" spans="1:7" ht="27" x14ac:dyDescent="0.25">
      <c r="A20" s="38">
        <v>13</v>
      </c>
      <c r="B20" s="39" t="s">
        <v>13</v>
      </c>
      <c r="C20" s="36">
        <v>56145</v>
      </c>
      <c r="D20" s="42">
        <v>6</v>
      </c>
      <c r="E20" s="40">
        <f t="shared" si="0"/>
        <v>336870</v>
      </c>
      <c r="F20" s="42">
        <v>2</v>
      </c>
      <c r="G20" s="40">
        <f t="shared" si="1"/>
        <v>112290</v>
      </c>
    </row>
    <row r="21" spans="1:7" ht="40.5" x14ac:dyDescent="0.25">
      <c r="A21" s="38">
        <v>14</v>
      </c>
      <c r="B21" s="39" t="s">
        <v>5</v>
      </c>
      <c r="C21" s="36">
        <v>92400</v>
      </c>
      <c r="D21" s="42">
        <v>6</v>
      </c>
      <c r="E21" s="40">
        <f t="shared" si="0"/>
        <v>554400</v>
      </c>
      <c r="F21" s="42">
        <v>2</v>
      </c>
      <c r="G21" s="40">
        <f t="shared" si="1"/>
        <v>184800</v>
      </c>
    </row>
    <row r="22" spans="1:7" ht="19.5" customHeight="1" x14ac:dyDescent="0.25">
      <c r="A22" s="38">
        <v>15</v>
      </c>
      <c r="B22" s="39" t="s">
        <v>14</v>
      </c>
      <c r="C22" s="36">
        <v>91059</v>
      </c>
      <c r="D22" s="42">
        <v>40</v>
      </c>
      <c r="E22" s="40">
        <f t="shared" si="0"/>
        <v>3642360</v>
      </c>
      <c r="F22" s="42">
        <v>20</v>
      </c>
      <c r="G22" s="40">
        <f t="shared" si="1"/>
        <v>1821180</v>
      </c>
    </row>
    <row r="23" spans="1:7" ht="19.5" customHeight="1" x14ac:dyDescent="0.25">
      <c r="A23" s="38">
        <v>16</v>
      </c>
      <c r="B23" s="39" t="s">
        <v>15</v>
      </c>
      <c r="C23" s="36">
        <v>55035</v>
      </c>
      <c r="D23" s="42">
        <v>6</v>
      </c>
      <c r="E23" s="40">
        <f t="shared" si="0"/>
        <v>330210</v>
      </c>
      <c r="F23" s="42">
        <v>2</v>
      </c>
      <c r="G23" s="40">
        <f t="shared" si="1"/>
        <v>110070</v>
      </c>
    </row>
    <row r="24" spans="1:7" ht="27.75" customHeight="1" x14ac:dyDescent="0.25">
      <c r="A24" s="38">
        <v>17</v>
      </c>
      <c r="B24" s="39" t="s">
        <v>97</v>
      </c>
      <c r="C24" s="36">
        <v>44348</v>
      </c>
      <c r="D24" s="42">
        <v>12</v>
      </c>
      <c r="E24" s="40">
        <f t="shared" si="0"/>
        <v>532176</v>
      </c>
      <c r="F24" s="42">
        <v>6</v>
      </c>
      <c r="G24" s="40">
        <f t="shared" si="1"/>
        <v>266088</v>
      </c>
    </row>
    <row r="25" spans="1:7" ht="27.75" customHeight="1" x14ac:dyDescent="0.25">
      <c r="A25" s="38">
        <v>18</v>
      </c>
      <c r="B25" s="39" t="s">
        <v>16</v>
      </c>
      <c r="C25" s="36">
        <v>2978</v>
      </c>
      <c r="D25" s="42">
        <v>12</v>
      </c>
      <c r="E25" s="40">
        <f t="shared" si="0"/>
        <v>35736</v>
      </c>
      <c r="F25" s="42">
        <v>4</v>
      </c>
      <c r="G25" s="40">
        <f t="shared" si="1"/>
        <v>11912</v>
      </c>
    </row>
    <row r="26" spans="1:7" ht="27" x14ac:dyDescent="0.25">
      <c r="A26" s="38">
        <v>19</v>
      </c>
      <c r="B26" s="39" t="s">
        <v>17</v>
      </c>
      <c r="C26" s="36">
        <v>44703</v>
      </c>
      <c r="D26" s="42">
        <v>6</v>
      </c>
      <c r="E26" s="40">
        <f t="shared" si="0"/>
        <v>268218</v>
      </c>
      <c r="F26" s="42">
        <v>2</v>
      </c>
      <c r="G26" s="40">
        <f t="shared" si="1"/>
        <v>89406</v>
      </c>
    </row>
    <row r="27" spans="1:7" ht="27" x14ac:dyDescent="0.25">
      <c r="A27" s="38">
        <v>20</v>
      </c>
      <c r="B27" s="39" t="s">
        <v>18</v>
      </c>
      <c r="C27" s="36">
        <v>146551</v>
      </c>
      <c r="D27" s="42">
        <v>6</v>
      </c>
      <c r="E27" s="40">
        <f t="shared" si="0"/>
        <v>879306</v>
      </c>
      <c r="F27" s="42">
        <v>2</v>
      </c>
      <c r="G27" s="40">
        <f t="shared" si="1"/>
        <v>293102</v>
      </c>
    </row>
    <row r="28" spans="1:7" ht="28.5" customHeight="1" x14ac:dyDescent="0.25">
      <c r="A28" s="38">
        <v>21</v>
      </c>
      <c r="B28" s="39" t="s">
        <v>19</v>
      </c>
      <c r="C28" s="36">
        <v>67021</v>
      </c>
      <c r="D28" s="42">
        <v>6</v>
      </c>
      <c r="E28" s="40">
        <f t="shared" si="0"/>
        <v>402126</v>
      </c>
      <c r="F28" s="42">
        <v>2</v>
      </c>
      <c r="G28" s="40">
        <f t="shared" si="1"/>
        <v>134042</v>
      </c>
    </row>
    <row r="29" spans="1:7" ht="27" x14ac:dyDescent="0.25">
      <c r="A29" s="38">
        <v>22</v>
      </c>
      <c r="B29" s="39" t="s">
        <v>20</v>
      </c>
      <c r="C29" s="36">
        <v>55940</v>
      </c>
      <c r="D29" s="42">
        <v>6</v>
      </c>
      <c r="E29" s="40">
        <f t="shared" si="0"/>
        <v>335640</v>
      </c>
      <c r="F29" s="42">
        <v>2</v>
      </c>
      <c r="G29" s="40">
        <f t="shared" si="1"/>
        <v>111880</v>
      </c>
    </row>
    <row r="30" spans="1:7" ht="18" customHeight="1" x14ac:dyDescent="0.25">
      <c r="A30" s="38">
        <v>23</v>
      </c>
      <c r="B30" s="39" t="s">
        <v>21</v>
      </c>
      <c r="C30" s="36">
        <v>47281</v>
      </c>
      <c r="D30" s="42">
        <v>6</v>
      </c>
      <c r="E30" s="40">
        <f t="shared" si="0"/>
        <v>283686</v>
      </c>
      <c r="F30" s="42">
        <v>2</v>
      </c>
      <c r="G30" s="40">
        <f t="shared" si="1"/>
        <v>94562</v>
      </c>
    </row>
    <row r="31" spans="1:7" ht="18" customHeight="1" x14ac:dyDescent="0.25">
      <c r="A31" s="38">
        <v>24</v>
      </c>
      <c r="B31" s="39" t="s">
        <v>22</v>
      </c>
      <c r="C31" s="36">
        <v>79660</v>
      </c>
      <c r="D31" s="42">
        <v>6</v>
      </c>
      <c r="E31" s="40">
        <f t="shared" si="0"/>
        <v>477960</v>
      </c>
      <c r="F31" s="42">
        <v>2</v>
      </c>
      <c r="G31" s="40">
        <f t="shared" si="1"/>
        <v>159320</v>
      </c>
    </row>
    <row r="32" spans="1:7" ht="18" customHeight="1" x14ac:dyDescent="0.25">
      <c r="A32" s="38">
        <v>25</v>
      </c>
      <c r="B32" s="43" t="s">
        <v>24</v>
      </c>
      <c r="C32" s="36">
        <v>95000</v>
      </c>
      <c r="D32" s="42">
        <v>1</v>
      </c>
      <c r="E32" s="40">
        <f t="shared" si="0"/>
        <v>95000</v>
      </c>
      <c r="F32" s="42">
        <v>1</v>
      </c>
      <c r="G32" s="40">
        <f t="shared" si="1"/>
        <v>95000</v>
      </c>
    </row>
    <row r="33" spans="1:7" ht="18" customHeight="1" x14ac:dyDescent="0.25">
      <c r="A33" s="38">
        <v>26</v>
      </c>
      <c r="B33" s="39" t="s">
        <v>2</v>
      </c>
      <c r="C33" s="36">
        <v>25000</v>
      </c>
      <c r="D33" s="42">
        <v>4</v>
      </c>
      <c r="E33" s="40">
        <f t="shared" si="0"/>
        <v>100000</v>
      </c>
      <c r="F33" s="42">
        <v>4</v>
      </c>
      <c r="G33" s="40">
        <f t="shared" si="1"/>
        <v>100000</v>
      </c>
    </row>
    <row r="34" spans="1:7" ht="18" customHeight="1" x14ac:dyDescent="0.25">
      <c r="A34" s="38">
        <v>27</v>
      </c>
      <c r="B34" s="39" t="s">
        <v>3</v>
      </c>
      <c r="C34" s="36">
        <v>115772</v>
      </c>
      <c r="D34" s="42">
        <v>1</v>
      </c>
      <c r="E34" s="40">
        <f t="shared" si="0"/>
        <v>115772</v>
      </c>
      <c r="F34" s="42">
        <v>1</v>
      </c>
      <c r="G34" s="40">
        <f t="shared" si="1"/>
        <v>115772</v>
      </c>
    </row>
    <row r="35" spans="1:7" ht="18" customHeight="1" x14ac:dyDescent="0.25">
      <c r="A35" s="38">
        <v>28</v>
      </c>
      <c r="B35" s="39" t="s">
        <v>26</v>
      </c>
      <c r="C35" s="36">
        <v>117334</v>
      </c>
      <c r="D35" s="42">
        <v>1</v>
      </c>
      <c r="E35" s="40">
        <f t="shared" si="0"/>
        <v>117334</v>
      </c>
      <c r="F35" s="42">
        <v>1</v>
      </c>
      <c r="G35" s="40">
        <f t="shared" si="1"/>
        <v>117334</v>
      </c>
    </row>
    <row r="36" spans="1:7" ht="18" customHeight="1" x14ac:dyDescent="0.25">
      <c r="A36" s="38">
        <v>29</v>
      </c>
      <c r="B36" s="39" t="s">
        <v>27</v>
      </c>
      <c r="C36" s="36">
        <v>285000</v>
      </c>
      <c r="D36" s="42">
        <v>1</v>
      </c>
      <c r="E36" s="40">
        <f t="shared" si="0"/>
        <v>285000</v>
      </c>
      <c r="F36" s="42">
        <v>1</v>
      </c>
      <c r="G36" s="40">
        <f t="shared" si="1"/>
        <v>285000</v>
      </c>
    </row>
    <row r="37" spans="1:7" ht="27" x14ac:dyDescent="0.25">
      <c r="A37" s="38">
        <v>30</v>
      </c>
      <c r="B37" s="39" t="s">
        <v>29</v>
      </c>
      <c r="C37" s="36">
        <v>12211</v>
      </c>
      <c r="D37" s="42">
        <v>60</v>
      </c>
      <c r="E37" s="40">
        <f t="shared" si="0"/>
        <v>732660</v>
      </c>
      <c r="F37" s="42">
        <v>60</v>
      </c>
      <c r="G37" s="40">
        <f t="shared" si="1"/>
        <v>732660</v>
      </c>
    </row>
    <row r="38" spans="1:7" ht="27" x14ac:dyDescent="0.25">
      <c r="A38" s="38">
        <v>31</v>
      </c>
      <c r="B38" s="39" t="s">
        <v>30</v>
      </c>
      <c r="C38" s="36">
        <v>100000</v>
      </c>
      <c r="D38" s="42">
        <v>1</v>
      </c>
      <c r="E38" s="40">
        <f t="shared" si="0"/>
        <v>100000</v>
      </c>
      <c r="F38" s="42">
        <v>1</v>
      </c>
      <c r="G38" s="40">
        <f t="shared" si="1"/>
        <v>100000</v>
      </c>
    </row>
    <row r="39" spans="1:7" ht="27" x14ac:dyDescent="0.25">
      <c r="A39" s="38">
        <v>32</v>
      </c>
      <c r="B39" s="39" t="s">
        <v>31</v>
      </c>
      <c r="C39" s="36">
        <v>11700</v>
      </c>
      <c r="D39" s="42">
        <v>10</v>
      </c>
      <c r="E39" s="40">
        <f t="shared" si="0"/>
        <v>117000</v>
      </c>
      <c r="F39" s="42">
        <v>10</v>
      </c>
      <c r="G39" s="40">
        <f t="shared" si="1"/>
        <v>117000</v>
      </c>
    </row>
    <row r="40" spans="1:7" ht="18" customHeight="1" x14ac:dyDescent="0.25">
      <c r="A40" s="38">
        <v>33</v>
      </c>
      <c r="B40" s="39" t="s">
        <v>32</v>
      </c>
      <c r="C40" s="36">
        <v>66400</v>
      </c>
      <c r="D40" s="42">
        <v>2</v>
      </c>
      <c r="E40" s="40">
        <f t="shared" si="0"/>
        <v>132800</v>
      </c>
      <c r="F40" s="42">
        <v>2</v>
      </c>
      <c r="G40" s="40">
        <f t="shared" si="1"/>
        <v>132800</v>
      </c>
    </row>
    <row r="41" spans="1:7" ht="18" customHeight="1" x14ac:dyDescent="0.25">
      <c r="A41" s="38">
        <v>34</v>
      </c>
      <c r="B41" s="39" t="s">
        <v>33</v>
      </c>
      <c r="C41" s="36">
        <v>35860</v>
      </c>
      <c r="D41" s="44">
        <v>4</v>
      </c>
      <c r="E41" s="40">
        <f t="shared" si="0"/>
        <v>143440</v>
      </c>
      <c r="F41" s="44">
        <v>4</v>
      </c>
      <c r="G41" s="40">
        <f t="shared" si="1"/>
        <v>143440</v>
      </c>
    </row>
    <row r="42" spans="1:7" ht="18" customHeight="1" x14ac:dyDescent="0.25">
      <c r="A42" s="38">
        <v>35</v>
      </c>
      <c r="B42" s="39" t="s">
        <v>34</v>
      </c>
      <c r="C42" s="36">
        <v>15278</v>
      </c>
      <c r="D42" s="44">
        <v>4</v>
      </c>
      <c r="E42" s="40">
        <f t="shared" si="0"/>
        <v>61112</v>
      </c>
      <c r="F42" s="44">
        <v>4</v>
      </c>
      <c r="G42" s="40">
        <f t="shared" si="1"/>
        <v>61112</v>
      </c>
    </row>
    <row r="43" spans="1:7" ht="18" customHeight="1" x14ac:dyDescent="0.25">
      <c r="A43" s="38">
        <v>36</v>
      </c>
      <c r="B43" s="39" t="s">
        <v>35</v>
      </c>
      <c r="C43" s="36">
        <v>1734</v>
      </c>
      <c r="D43" s="44">
        <v>30</v>
      </c>
      <c r="E43" s="40">
        <f t="shared" si="0"/>
        <v>52020</v>
      </c>
      <c r="F43" s="44">
        <v>30</v>
      </c>
      <c r="G43" s="40">
        <f t="shared" si="1"/>
        <v>52020</v>
      </c>
    </row>
    <row r="44" spans="1:7" ht="18" customHeight="1" x14ac:dyDescent="0.25">
      <c r="A44" s="38">
        <v>37</v>
      </c>
      <c r="B44" s="39" t="s">
        <v>36</v>
      </c>
      <c r="C44" s="36">
        <v>7920</v>
      </c>
      <c r="D44" s="44">
        <v>15</v>
      </c>
      <c r="E44" s="40">
        <f t="shared" si="0"/>
        <v>118800</v>
      </c>
      <c r="F44" s="44">
        <v>15</v>
      </c>
      <c r="G44" s="40">
        <f t="shared" si="1"/>
        <v>118800</v>
      </c>
    </row>
    <row r="45" spans="1:7" ht="18" customHeight="1" x14ac:dyDescent="0.25">
      <c r="A45" s="38">
        <v>38</v>
      </c>
      <c r="B45" s="39" t="s">
        <v>37</v>
      </c>
      <c r="C45" s="36">
        <v>800</v>
      </c>
      <c r="D45" s="44">
        <v>20</v>
      </c>
      <c r="E45" s="40">
        <f t="shared" si="0"/>
        <v>16000</v>
      </c>
      <c r="F45" s="44">
        <v>20</v>
      </c>
      <c r="G45" s="40">
        <f t="shared" si="1"/>
        <v>16000</v>
      </c>
    </row>
    <row r="46" spans="1:7" ht="18" customHeight="1" x14ac:dyDescent="0.25">
      <c r="A46" s="38">
        <v>39</v>
      </c>
      <c r="B46" s="39" t="s">
        <v>38</v>
      </c>
      <c r="C46" s="36">
        <v>130000</v>
      </c>
      <c r="D46" s="44">
        <v>1</v>
      </c>
      <c r="E46" s="40">
        <f t="shared" si="0"/>
        <v>130000</v>
      </c>
      <c r="F46" s="44">
        <v>1</v>
      </c>
      <c r="G46" s="40">
        <f t="shared" si="1"/>
        <v>130000</v>
      </c>
    </row>
    <row r="47" spans="1:7" ht="18" customHeight="1" x14ac:dyDescent="0.25">
      <c r="A47" s="38">
        <v>40</v>
      </c>
      <c r="B47" s="39" t="s">
        <v>39</v>
      </c>
      <c r="C47" s="36">
        <v>86667</v>
      </c>
      <c r="D47" s="42">
        <v>1</v>
      </c>
      <c r="E47" s="40">
        <f t="shared" si="0"/>
        <v>86667</v>
      </c>
      <c r="F47" s="42">
        <v>1</v>
      </c>
      <c r="G47" s="40">
        <f t="shared" si="1"/>
        <v>86667</v>
      </c>
    </row>
    <row r="48" spans="1:7" ht="29.25" customHeight="1" x14ac:dyDescent="0.25">
      <c r="A48" s="38">
        <v>41</v>
      </c>
      <c r="B48" s="39" t="s">
        <v>40</v>
      </c>
      <c r="C48" s="36">
        <v>450000</v>
      </c>
      <c r="D48" s="44">
        <v>1</v>
      </c>
      <c r="E48" s="40">
        <f t="shared" si="0"/>
        <v>450000</v>
      </c>
      <c r="F48" s="44">
        <v>1</v>
      </c>
      <c r="G48" s="40">
        <f t="shared" si="1"/>
        <v>450000</v>
      </c>
    </row>
    <row r="49" spans="1:7" ht="21.75" customHeight="1" x14ac:dyDescent="0.25">
      <c r="A49" s="38">
        <v>42</v>
      </c>
      <c r="B49" s="39" t="s">
        <v>42</v>
      </c>
      <c r="C49" s="36">
        <v>260000</v>
      </c>
      <c r="D49" s="44">
        <v>1</v>
      </c>
      <c r="E49" s="40">
        <f t="shared" si="0"/>
        <v>260000</v>
      </c>
      <c r="F49" s="44">
        <v>1</v>
      </c>
      <c r="G49" s="40">
        <f t="shared" si="1"/>
        <v>260000</v>
      </c>
    </row>
    <row r="50" spans="1:7" ht="21.75" customHeight="1" x14ac:dyDescent="0.25">
      <c r="A50" s="38">
        <v>43</v>
      </c>
      <c r="B50" s="39" t="s">
        <v>19</v>
      </c>
      <c r="C50" s="36">
        <v>59400</v>
      </c>
      <c r="D50" s="44">
        <v>5</v>
      </c>
      <c r="E50" s="40">
        <f t="shared" si="0"/>
        <v>297000</v>
      </c>
      <c r="F50" s="44">
        <v>5</v>
      </c>
      <c r="G50" s="40">
        <f t="shared" si="1"/>
        <v>297000</v>
      </c>
    </row>
    <row r="51" spans="1:7" ht="13.5" x14ac:dyDescent="0.25">
      <c r="A51" s="38">
        <v>44</v>
      </c>
      <c r="B51" s="39" t="s">
        <v>43</v>
      </c>
      <c r="C51" s="36">
        <v>125000</v>
      </c>
      <c r="D51" s="44">
        <v>2</v>
      </c>
      <c r="E51" s="40">
        <f t="shared" si="0"/>
        <v>250000</v>
      </c>
      <c r="F51" s="44">
        <v>2</v>
      </c>
      <c r="G51" s="40">
        <f t="shared" si="1"/>
        <v>250000</v>
      </c>
    </row>
    <row r="52" spans="1:7" ht="27" x14ac:dyDescent="0.25">
      <c r="A52" s="38">
        <v>45</v>
      </c>
      <c r="B52" s="39" t="s">
        <v>44</v>
      </c>
      <c r="C52" s="36">
        <v>495000</v>
      </c>
      <c r="D52" s="44">
        <v>1</v>
      </c>
      <c r="E52" s="40">
        <f t="shared" si="0"/>
        <v>495000</v>
      </c>
      <c r="F52" s="44">
        <v>1</v>
      </c>
      <c r="G52" s="40">
        <f t="shared" si="1"/>
        <v>495000</v>
      </c>
    </row>
    <row r="53" spans="1:7" ht="27" x14ac:dyDescent="0.25">
      <c r="A53" s="38">
        <v>46</v>
      </c>
      <c r="B53" s="39" t="s">
        <v>45</v>
      </c>
      <c r="C53" s="36">
        <v>470000</v>
      </c>
      <c r="D53" s="44">
        <v>1</v>
      </c>
      <c r="E53" s="40">
        <f t="shared" si="0"/>
        <v>470000</v>
      </c>
      <c r="F53" s="44">
        <v>1</v>
      </c>
      <c r="G53" s="40">
        <f t="shared" si="1"/>
        <v>470000</v>
      </c>
    </row>
    <row r="54" spans="1:7" ht="27" x14ac:dyDescent="0.25">
      <c r="A54" s="38">
        <v>47</v>
      </c>
      <c r="B54" s="39" t="s">
        <v>47</v>
      </c>
      <c r="C54" s="36">
        <v>819980</v>
      </c>
      <c r="D54" s="44">
        <v>1</v>
      </c>
      <c r="E54" s="40">
        <f t="shared" si="0"/>
        <v>819980</v>
      </c>
      <c r="F54" s="44">
        <v>1</v>
      </c>
      <c r="G54" s="40">
        <f t="shared" si="1"/>
        <v>819980</v>
      </c>
    </row>
    <row r="55" spans="1:7" ht="13.5" x14ac:dyDescent="0.25">
      <c r="A55" s="38">
        <v>48</v>
      </c>
      <c r="B55" s="39" t="s">
        <v>48</v>
      </c>
      <c r="C55" s="36">
        <v>890000</v>
      </c>
      <c r="D55" s="44">
        <v>1</v>
      </c>
      <c r="E55" s="40">
        <f t="shared" si="0"/>
        <v>890000</v>
      </c>
      <c r="F55" s="44">
        <v>1</v>
      </c>
      <c r="G55" s="40">
        <f t="shared" si="1"/>
        <v>890000</v>
      </c>
    </row>
    <row r="56" spans="1:7" ht="27" x14ac:dyDescent="0.25">
      <c r="A56" s="38">
        <v>49</v>
      </c>
      <c r="B56" s="39" t="s">
        <v>129</v>
      </c>
      <c r="C56" s="36">
        <v>109200</v>
      </c>
      <c r="D56" s="44">
        <v>1</v>
      </c>
      <c r="E56" s="40">
        <f t="shared" si="0"/>
        <v>109200</v>
      </c>
      <c r="F56" s="44">
        <v>1</v>
      </c>
      <c r="G56" s="40">
        <f t="shared" si="1"/>
        <v>109200</v>
      </c>
    </row>
    <row r="57" spans="1:7" ht="18" customHeight="1" x14ac:dyDescent="0.25">
      <c r="A57" s="38">
        <v>50</v>
      </c>
      <c r="B57" s="39" t="s">
        <v>49</v>
      </c>
      <c r="C57" s="36">
        <v>118518</v>
      </c>
      <c r="D57" s="44">
        <v>2</v>
      </c>
      <c r="E57" s="40">
        <f t="shared" si="0"/>
        <v>237036</v>
      </c>
      <c r="F57" s="44">
        <v>2</v>
      </c>
      <c r="G57" s="40">
        <f t="shared" si="1"/>
        <v>237036</v>
      </c>
    </row>
    <row r="58" spans="1:7" ht="18" customHeight="1" x14ac:dyDescent="0.25">
      <c r="A58" s="38">
        <v>51</v>
      </c>
      <c r="B58" s="39" t="s">
        <v>50</v>
      </c>
      <c r="C58" s="36">
        <v>6543</v>
      </c>
      <c r="D58" s="44">
        <v>2</v>
      </c>
      <c r="E58" s="40">
        <f t="shared" si="0"/>
        <v>13086</v>
      </c>
      <c r="F58" s="44">
        <v>2</v>
      </c>
      <c r="G58" s="40">
        <f t="shared" si="1"/>
        <v>13086</v>
      </c>
    </row>
    <row r="59" spans="1:7" ht="18" customHeight="1" x14ac:dyDescent="0.25">
      <c r="A59" s="38">
        <v>52</v>
      </c>
      <c r="B59" s="39" t="s">
        <v>51</v>
      </c>
      <c r="C59" s="36">
        <v>7176</v>
      </c>
      <c r="D59" s="44">
        <v>1</v>
      </c>
      <c r="E59" s="40">
        <f t="shared" si="0"/>
        <v>7176</v>
      </c>
      <c r="F59" s="44">
        <v>1</v>
      </c>
      <c r="G59" s="40">
        <f t="shared" si="1"/>
        <v>7176</v>
      </c>
    </row>
    <row r="60" spans="1:7" ht="18" customHeight="1" x14ac:dyDescent="0.25">
      <c r="A60" s="38">
        <v>53</v>
      </c>
      <c r="B60" s="39" t="s">
        <v>51</v>
      </c>
      <c r="C60" s="36">
        <v>14941</v>
      </c>
      <c r="D60" s="44">
        <v>1</v>
      </c>
      <c r="E60" s="40">
        <f t="shared" si="0"/>
        <v>14941</v>
      </c>
      <c r="F60" s="44">
        <v>1</v>
      </c>
      <c r="G60" s="40">
        <f t="shared" si="1"/>
        <v>14941</v>
      </c>
    </row>
    <row r="61" spans="1:7" ht="18" customHeight="1" x14ac:dyDescent="0.25">
      <c r="A61" s="38">
        <v>54</v>
      </c>
      <c r="B61" s="39" t="s">
        <v>51</v>
      </c>
      <c r="C61" s="36">
        <v>24500</v>
      </c>
      <c r="D61" s="44">
        <v>1</v>
      </c>
      <c r="E61" s="40">
        <f t="shared" si="0"/>
        <v>24500</v>
      </c>
      <c r="F61" s="44">
        <v>1</v>
      </c>
      <c r="G61" s="40">
        <f t="shared" si="1"/>
        <v>24500</v>
      </c>
    </row>
    <row r="62" spans="1:7" ht="18" customHeight="1" x14ac:dyDescent="0.25">
      <c r="A62" s="38">
        <v>55</v>
      </c>
      <c r="B62" s="39" t="s">
        <v>51</v>
      </c>
      <c r="C62" s="36">
        <v>44666</v>
      </c>
      <c r="D62" s="44">
        <v>2</v>
      </c>
      <c r="E62" s="40">
        <f t="shared" si="0"/>
        <v>89332</v>
      </c>
      <c r="F62" s="44">
        <v>2</v>
      </c>
      <c r="G62" s="40">
        <f t="shared" si="1"/>
        <v>89332</v>
      </c>
    </row>
    <row r="63" spans="1:7" ht="18" customHeight="1" x14ac:dyDescent="0.25">
      <c r="A63" s="38">
        <v>56</v>
      </c>
      <c r="B63" s="39" t="s">
        <v>52</v>
      </c>
      <c r="C63" s="36">
        <v>4500</v>
      </c>
      <c r="D63" s="44">
        <v>14</v>
      </c>
      <c r="E63" s="40">
        <f t="shared" si="0"/>
        <v>63000</v>
      </c>
      <c r="F63" s="44">
        <v>14</v>
      </c>
      <c r="G63" s="40">
        <f t="shared" si="1"/>
        <v>63000</v>
      </c>
    </row>
    <row r="64" spans="1:7" ht="18" customHeight="1" x14ac:dyDescent="0.25">
      <c r="A64" s="38">
        <v>57</v>
      </c>
      <c r="B64" s="39" t="s">
        <v>53</v>
      </c>
      <c r="C64" s="36">
        <v>2960</v>
      </c>
      <c r="D64" s="44">
        <v>10</v>
      </c>
      <c r="E64" s="40">
        <f t="shared" si="0"/>
        <v>29600</v>
      </c>
      <c r="F64" s="44">
        <v>10</v>
      </c>
      <c r="G64" s="40">
        <f t="shared" si="1"/>
        <v>29600</v>
      </c>
    </row>
    <row r="65" spans="1:7" ht="18" customHeight="1" x14ac:dyDescent="0.25">
      <c r="A65" s="38">
        <v>58</v>
      </c>
      <c r="B65" s="39" t="s">
        <v>54</v>
      </c>
      <c r="C65" s="36">
        <v>5533</v>
      </c>
      <c r="D65" s="44">
        <v>2</v>
      </c>
      <c r="E65" s="40">
        <f t="shared" si="0"/>
        <v>11066</v>
      </c>
      <c r="F65" s="44">
        <v>2</v>
      </c>
      <c r="G65" s="40">
        <f t="shared" si="1"/>
        <v>11066</v>
      </c>
    </row>
    <row r="66" spans="1:7" ht="18" customHeight="1" x14ac:dyDescent="0.25">
      <c r="A66" s="38">
        <v>59</v>
      </c>
      <c r="B66" s="39" t="s">
        <v>55</v>
      </c>
      <c r="C66" s="36">
        <v>1600</v>
      </c>
      <c r="D66" s="44">
        <v>1</v>
      </c>
      <c r="E66" s="40">
        <f t="shared" si="0"/>
        <v>1600</v>
      </c>
      <c r="F66" s="44">
        <v>1</v>
      </c>
      <c r="G66" s="40">
        <f t="shared" si="1"/>
        <v>1600</v>
      </c>
    </row>
    <row r="67" spans="1:7" ht="18" customHeight="1" x14ac:dyDescent="0.25">
      <c r="A67" s="38">
        <v>60</v>
      </c>
      <c r="B67" s="39" t="s">
        <v>56</v>
      </c>
      <c r="C67" s="36">
        <v>1500</v>
      </c>
      <c r="D67" s="44">
        <v>1</v>
      </c>
      <c r="E67" s="40">
        <f t="shared" si="0"/>
        <v>1500</v>
      </c>
      <c r="F67" s="44">
        <v>1</v>
      </c>
      <c r="G67" s="40">
        <f t="shared" si="1"/>
        <v>1500</v>
      </c>
    </row>
    <row r="68" spans="1:7" ht="18" customHeight="1" x14ac:dyDescent="0.25">
      <c r="A68" s="38">
        <v>61</v>
      </c>
      <c r="B68" s="39" t="s">
        <v>57</v>
      </c>
      <c r="C68" s="36">
        <v>1598</v>
      </c>
      <c r="D68" s="44">
        <v>4</v>
      </c>
      <c r="E68" s="40">
        <f t="shared" ref="E68:E110" si="2">+C68*D68</f>
        <v>6392</v>
      </c>
      <c r="F68" s="44">
        <v>4</v>
      </c>
      <c r="G68" s="40">
        <f t="shared" ref="G68:G110" si="3">+F68*C68</f>
        <v>6392</v>
      </c>
    </row>
    <row r="69" spans="1:7" ht="18" customHeight="1" x14ac:dyDescent="0.25">
      <c r="A69" s="38">
        <v>62</v>
      </c>
      <c r="B69" s="39" t="s">
        <v>58</v>
      </c>
      <c r="C69" s="36">
        <v>1409</v>
      </c>
      <c r="D69" s="44">
        <v>2</v>
      </c>
      <c r="E69" s="40">
        <f t="shared" si="2"/>
        <v>2818</v>
      </c>
      <c r="F69" s="44">
        <v>2</v>
      </c>
      <c r="G69" s="40">
        <f t="shared" si="3"/>
        <v>2818</v>
      </c>
    </row>
    <row r="70" spans="1:7" ht="18" customHeight="1" x14ac:dyDescent="0.25">
      <c r="A70" s="38">
        <v>63</v>
      </c>
      <c r="B70" s="39" t="s">
        <v>59</v>
      </c>
      <c r="C70" s="36">
        <v>1200</v>
      </c>
      <c r="D70" s="44">
        <v>2</v>
      </c>
      <c r="E70" s="40">
        <f t="shared" si="2"/>
        <v>2400</v>
      </c>
      <c r="F70" s="44">
        <v>2</v>
      </c>
      <c r="G70" s="40">
        <f t="shared" si="3"/>
        <v>2400</v>
      </c>
    </row>
    <row r="71" spans="1:7" ht="18" customHeight="1" x14ac:dyDescent="0.25">
      <c r="A71" s="38">
        <v>64</v>
      </c>
      <c r="B71" s="39" t="s">
        <v>60</v>
      </c>
      <c r="C71" s="36">
        <v>1120</v>
      </c>
      <c r="D71" s="44">
        <v>2</v>
      </c>
      <c r="E71" s="40">
        <f t="shared" si="2"/>
        <v>2240</v>
      </c>
      <c r="F71" s="44">
        <v>2</v>
      </c>
      <c r="G71" s="40">
        <f t="shared" si="3"/>
        <v>2240</v>
      </c>
    </row>
    <row r="72" spans="1:7" ht="18" customHeight="1" x14ac:dyDescent="0.25">
      <c r="A72" s="38">
        <v>65</v>
      </c>
      <c r="B72" s="39" t="s">
        <v>61</v>
      </c>
      <c r="C72" s="36">
        <v>1800</v>
      </c>
      <c r="D72" s="44">
        <v>1</v>
      </c>
      <c r="E72" s="40">
        <f t="shared" si="2"/>
        <v>1800</v>
      </c>
      <c r="F72" s="44">
        <v>1</v>
      </c>
      <c r="G72" s="40">
        <f t="shared" si="3"/>
        <v>1800</v>
      </c>
    </row>
    <row r="73" spans="1:7" ht="18" customHeight="1" x14ac:dyDescent="0.25">
      <c r="A73" s="38">
        <v>66</v>
      </c>
      <c r="B73" s="39" t="s">
        <v>62</v>
      </c>
      <c r="C73" s="36">
        <v>4200</v>
      </c>
      <c r="D73" s="44">
        <v>10</v>
      </c>
      <c r="E73" s="40">
        <f t="shared" si="2"/>
        <v>42000</v>
      </c>
      <c r="F73" s="44">
        <v>10</v>
      </c>
      <c r="G73" s="40">
        <f t="shared" si="3"/>
        <v>42000</v>
      </c>
    </row>
    <row r="74" spans="1:7" ht="40.5" x14ac:dyDescent="0.25">
      <c r="A74" s="38">
        <v>67</v>
      </c>
      <c r="B74" s="39" t="s">
        <v>63</v>
      </c>
      <c r="C74" s="36">
        <v>16111</v>
      </c>
      <c r="D74" s="44">
        <v>2</v>
      </c>
      <c r="E74" s="40">
        <f t="shared" si="2"/>
        <v>32222</v>
      </c>
      <c r="F74" s="44">
        <v>2</v>
      </c>
      <c r="G74" s="40">
        <f t="shared" si="3"/>
        <v>32222</v>
      </c>
    </row>
    <row r="75" spans="1:7" ht="18" customHeight="1" x14ac:dyDescent="0.25">
      <c r="A75" s="38">
        <v>68</v>
      </c>
      <c r="B75" s="39" t="s">
        <v>64</v>
      </c>
      <c r="C75" s="36">
        <v>1800</v>
      </c>
      <c r="D75" s="44">
        <v>1</v>
      </c>
      <c r="E75" s="40">
        <f t="shared" si="2"/>
        <v>1800</v>
      </c>
      <c r="F75" s="44">
        <v>1</v>
      </c>
      <c r="G75" s="40">
        <f t="shared" si="3"/>
        <v>1800</v>
      </c>
    </row>
    <row r="76" spans="1:7" ht="18" customHeight="1" x14ac:dyDescent="0.25">
      <c r="A76" s="38">
        <v>69</v>
      </c>
      <c r="B76" s="39" t="s">
        <v>64</v>
      </c>
      <c r="C76" s="36">
        <v>1500</v>
      </c>
      <c r="D76" s="44">
        <v>1</v>
      </c>
      <c r="E76" s="40">
        <f t="shared" si="2"/>
        <v>1500</v>
      </c>
      <c r="F76" s="44">
        <v>1</v>
      </c>
      <c r="G76" s="40">
        <f t="shared" si="3"/>
        <v>1500</v>
      </c>
    </row>
    <row r="77" spans="1:7" ht="18" customHeight="1" x14ac:dyDescent="0.25">
      <c r="A77" s="38">
        <v>70</v>
      </c>
      <c r="B77" s="39" t="s">
        <v>65</v>
      </c>
      <c r="C77" s="36">
        <v>2700</v>
      </c>
      <c r="D77" s="44">
        <v>2</v>
      </c>
      <c r="E77" s="40">
        <f t="shared" si="2"/>
        <v>5400</v>
      </c>
      <c r="F77" s="44">
        <v>2</v>
      </c>
      <c r="G77" s="40">
        <f t="shared" si="3"/>
        <v>5400</v>
      </c>
    </row>
    <row r="78" spans="1:7" ht="18" customHeight="1" x14ac:dyDescent="0.25">
      <c r="A78" s="38">
        <v>71</v>
      </c>
      <c r="B78" s="39" t="s">
        <v>66</v>
      </c>
      <c r="C78" s="36">
        <v>1700</v>
      </c>
      <c r="D78" s="44">
        <v>2</v>
      </c>
      <c r="E78" s="40">
        <f t="shared" si="2"/>
        <v>3400</v>
      </c>
      <c r="F78" s="44">
        <v>2</v>
      </c>
      <c r="G78" s="40">
        <f t="shared" si="3"/>
        <v>3400</v>
      </c>
    </row>
    <row r="79" spans="1:7" ht="18" customHeight="1" x14ac:dyDescent="0.25">
      <c r="A79" s="38">
        <v>72</v>
      </c>
      <c r="B79" s="39" t="s">
        <v>67</v>
      </c>
      <c r="C79" s="36">
        <v>1500</v>
      </c>
      <c r="D79" s="44">
        <v>6</v>
      </c>
      <c r="E79" s="40">
        <f t="shared" si="2"/>
        <v>9000</v>
      </c>
      <c r="F79" s="44">
        <v>6</v>
      </c>
      <c r="G79" s="40">
        <f t="shared" si="3"/>
        <v>9000</v>
      </c>
    </row>
    <row r="80" spans="1:7" ht="18" customHeight="1" x14ac:dyDescent="0.25">
      <c r="A80" s="38">
        <v>73</v>
      </c>
      <c r="B80" s="39" t="s">
        <v>52</v>
      </c>
      <c r="C80" s="36">
        <v>2967</v>
      </c>
      <c r="D80" s="44">
        <v>4</v>
      </c>
      <c r="E80" s="40">
        <f t="shared" si="2"/>
        <v>11868</v>
      </c>
      <c r="F80" s="44">
        <v>4</v>
      </c>
      <c r="G80" s="40">
        <f t="shared" si="3"/>
        <v>11868</v>
      </c>
    </row>
    <row r="81" spans="1:7" ht="18" customHeight="1" x14ac:dyDescent="0.25">
      <c r="A81" s="38">
        <v>74</v>
      </c>
      <c r="B81" s="39" t="s">
        <v>68</v>
      </c>
      <c r="C81" s="36">
        <v>3000</v>
      </c>
      <c r="D81" s="44">
        <v>4</v>
      </c>
      <c r="E81" s="40">
        <f t="shared" si="2"/>
        <v>12000</v>
      </c>
      <c r="F81" s="44">
        <v>4</v>
      </c>
      <c r="G81" s="40">
        <f t="shared" si="3"/>
        <v>12000</v>
      </c>
    </row>
    <row r="82" spans="1:7" ht="18" customHeight="1" x14ac:dyDescent="0.25">
      <c r="A82" s="38">
        <v>75</v>
      </c>
      <c r="B82" s="39" t="s">
        <v>69</v>
      </c>
      <c r="C82" s="36">
        <v>3000</v>
      </c>
      <c r="D82" s="44">
        <v>2</v>
      </c>
      <c r="E82" s="40">
        <f t="shared" si="2"/>
        <v>6000</v>
      </c>
      <c r="F82" s="44">
        <v>2</v>
      </c>
      <c r="G82" s="40">
        <f t="shared" si="3"/>
        <v>6000</v>
      </c>
    </row>
    <row r="83" spans="1:7" ht="18" customHeight="1" x14ac:dyDescent="0.25">
      <c r="A83" s="38">
        <v>76</v>
      </c>
      <c r="B83" s="39" t="s">
        <v>70</v>
      </c>
      <c r="C83" s="36">
        <v>27750</v>
      </c>
      <c r="D83" s="44">
        <v>1</v>
      </c>
      <c r="E83" s="40">
        <f t="shared" si="2"/>
        <v>27750</v>
      </c>
      <c r="F83" s="44">
        <v>1</v>
      </c>
      <c r="G83" s="40">
        <f t="shared" si="3"/>
        <v>27750</v>
      </c>
    </row>
    <row r="84" spans="1:7" ht="18" customHeight="1" x14ac:dyDescent="0.25">
      <c r="A84" s="38">
        <v>77</v>
      </c>
      <c r="B84" s="39" t="s">
        <v>71</v>
      </c>
      <c r="C84" s="36">
        <v>17250</v>
      </c>
      <c r="D84" s="44">
        <v>1</v>
      </c>
      <c r="E84" s="40">
        <f t="shared" si="2"/>
        <v>17250</v>
      </c>
      <c r="F84" s="44">
        <v>1</v>
      </c>
      <c r="G84" s="40">
        <f t="shared" si="3"/>
        <v>17250</v>
      </c>
    </row>
    <row r="85" spans="1:7" ht="26.25" customHeight="1" x14ac:dyDescent="0.25">
      <c r="A85" s="38">
        <v>78</v>
      </c>
      <c r="B85" s="39" t="s">
        <v>72</v>
      </c>
      <c r="C85" s="36">
        <v>100000</v>
      </c>
      <c r="D85" s="44">
        <v>1</v>
      </c>
      <c r="E85" s="40">
        <f t="shared" si="2"/>
        <v>100000</v>
      </c>
      <c r="F85" s="44">
        <v>1</v>
      </c>
      <c r="G85" s="40">
        <f t="shared" si="3"/>
        <v>100000</v>
      </c>
    </row>
    <row r="86" spans="1:7" ht="18" customHeight="1" x14ac:dyDescent="0.25">
      <c r="A86" s="38">
        <v>79</v>
      </c>
      <c r="B86" s="39" t="s">
        <v>73</v>
      </c>
      <c r="C86" s="36">
        <v>64350</v>
      </c>
      <c r="D86" s="44">
        <v>1</v>
      </c>
      <c r="E86" s="40">
        <f t="shared" si="2"/>
        <v>64350</v>
      </c>
      <c r="F86" s="44">
        <v>1</v>
      </c>
      <c r="G86" s="40">
        <f t="shared" si="3"/>
        <v>64350</v>
      </c>
    </row>
    <row r="87" spans="1:7" ht="18" customHeight="1" x14ac:dyDescent="0.25">
      <c r="A87" s="38">
        <v>80</v>
      </c>
      <c r="B87" s="39" t="s">
        <v>74</v>
      </c>
      <c r="C87" s="36">
        <v>244633</v>
      </c>
      <c r="D87" s="44">
        <v>4</v>
      </c>
      <c r="E87" s="40">
        <f t="shared" si="2"/>
        <v>978532</v>
      </c>
      <c r="F87" s="44">
        <v>4</v>
      </c>
      <c r="G87" s="40">
        <f t="shared" si="3"/>
        <v>978532</v>
      </c>
    </row>
    <row r="88" spans="1:7" ht="18" customHeight="1" x14ac:dyDescent="0.25">
      <c r="A88" s="38">
        <v>81</v>
      </c>
      <c r="B88" s="39" t="s">
        <v>75</v>
      </c>
      <c r="C88" s="36">
        <v>143680</v>
      </c>
      <c r="D88" s="44">
        <v>1</v>
      </c>
      <c r="E88" s="40">
        <f t="shared" si="2"/>
        <v>143680</v>
      </c>
      <c r="F88" s="44">
        <v>1</v>
      </c>
      <c r="G88" s="40">
        <f t="shared" si="3"/>
        <v>143680</v>
      </c>
    </row>
    <row r="89" spans="1:7" ht="18" customHeight="1" x14ac:dyDescent="0.25">
      <c r="A89" s="38">
        <v>82</v>
      </c>
      <c r="B89" s="39" t="s">
        <v>76</v>
      </c>
      <c r="C89" s="36">
        <v>144796</v>
      </c>
      <c r="D89" s="44">
        <v>1</v>
      </c>
      <c r="E89" s="40">
        <f t="shared" si="2"/>
        <v>144796</v>
      </c>
      <c r="F89" s="44">
        <v>1</v>
      </c>
      <c r="G89" s="40">
        <f t="shared" si="3"/>
        <v>144796</v>
      </c>
    </row>
    <row r="90" spans="1:7" ht="18" customHeight="1" x14ac:dyDescent="0.25">
      <c r="A90" s="38">
        <v>83</v>
      </c>
      <c r="B90" s="39" t="s">
        <v>77</v>
      </c>
      <c r="C90" s="36">
        <v>48670</v>
      </c>
      <c r="D90" s="44">
        <v>1</v>
      </c>
      <c r="E90" s="40">
        <f t="shared" si="2"/>
        <v>48670</v>
      </c>
      <c r="F90" s="44">
        <v>1</v>
      </c>
      <c r="G90" s="40">
        <f t="shared" si="3"/>
        <v>48670</v>
      </c>
    </row>
    <row r="91" spans="1:7" ht="18" customHeight="1" x14ac:dyDescent="0.25">
      <c r="A91" s="38">
        <v>84</v>
      </c>
      <c r="B91" s="39" t="s">
        <v>78</v>
      </c>
      <c r="C91" s="36">
        <v>44460</v>
      </c>
      <c r="D91" s="42">
        <v>1</v>
      </c>
      <c r="E91" s="40">
        <f t="shared" si="2"/>
        <v>44460</v>
      </c>
      <c r="F91" s="42">
        <v>1</v>
      </c>
      <c r="G91" s="40">
        <f t="shared" si="3"/>
        <v>44460</v>
      </c>
    </row>
    <row r="92" spans="1:7" ht="18" customHeight="1" x14ac:dyDescent="0.25">
      <c r="A92" s="38">
        <v>85</v>
      </c>
      <c r="B92" s="39" t="s">
        <v>2</v>
      </c>
      <c r="C92" s="36">
        <v>23334</v>
      </c>
      <c r="D92" s="44">
        <v>2</v>
      </c>
      <c r="E92" s="40">
        <f t="shared" si="2"/>
        <v>46668</v>
      </c>
      <c r="F92" s="44">
        <v>2</v>
      </c>
      <c r="G92" s="40">
        <f t="shared" si="3"/>
        <v>46668</v>
      </c>
    </row>
    <row r="93" spans="1:7" ht="18" customHeight="1" x14ac:dyDescent="0.25">
      <c r="A93" s="38">
        <v>86</v>
      </c>
      <c r="B93" s="39" t="s">
        <v>79</v>
      </c>
      <c r="C93" s="36">
        <v>16934</v>
      </c>
      <c r="D93" s="44">
        <v>1</v>
      </c>
      <c r="E93" s="40">
        <f t="shared" si="2"/>
        <v>16934</v>
      </c>
      <c r="F93" s="44">
        <v>1</v>
      </c>
      <c r="G93" s="40">
        <f t="shared" si="3"/>
        <v>16934</v>
      </c>
    </row>
    <row r="94" spans="1:7" ht="18" customHeight="1" x14ac:dyDescent="0.25">
      <c r="A94" s="38">
        <v>87</v>
      </c>
      <c r="B94" s="39" t="s">
        <v>80</v>
      </c>
      <c r="C94" s="36">
        <v>49333</v>
      </c>
      <c r="D94" s="44">
        <v>1</v>
      </c>
      <c r="E94" s="40">
        <f t="shared" si="2"/>
        <v>49333</v>
      </c>
      <c r="F94" s="44">
        <v>1</v>
      </c>
      <c r="G94" s="40">
        <f t="shared" si="3"/>
        <v>49333</v>
      </c>
    </row>
    <row r="95" spans="1:7" ht="18" customHeight="1" x14ac:dyDescent="0.25">
      <c r="A95" s="38">
        <v>88</v>
      </c>
      <c r="B95" s="39" t="s">
        <v>81</v>
      </c>
      <c r="C95" s="36">
        <v>82667</v>
      </c>
      <c r="D95" s="44">
        <v>1</v>
      </c>
      <c r="E95" s="40">
        <f t="shared" si="2"/>
        <v>82667</v>
      </c>
      <c r="F95" s="44">
        <v>1</v>
      </c>
      <c r="G95" s="40">
        <f t="shared" si="3"/>
        <v>82667</v>
      </c>
    </row>
    <row r="96" spans="1:7" ht="40.5" x14ac:dyDescent="0.25">
      <c r="A96" s="38">
        <v>89</v>
      </c>
      <c r="B96" s="39" t="s">
        <v>82</v>
      </c>
      <c r="C96" s="36">
        <v>45000</v>
      </c>
      <c r="D96" s="44">
        <v>1</v>
      </c>
      <c r="E96" s="40">
        <f t="shared" si="2"/>
        <v>45000</v>
      </c>
      <c r="F96" s="44">
        <v>1</v>
      </c>
      <c r="G96" s="40">
        <f t="shared" si="3"/>
        <v>45000</v>
      </c>
    </row>
    <row r="97" spans="1:7" ht="18" customHeight="1" x14ac:dyDescent="0.25">
      <c r="A97" s="38">
        <v>90</v>
      </c>
      <c r="B97" s="39" t="s">
        <v>83</v>
      </c>
      <c r="C97" s="36">
        <v>20000</v>
      </c>
      <c r="D97" s="44">
        <v>1</v>
      </c>
      <c r="E97" s="40">
        <f t="shared" si="2"/>
        <v>20000</v>
      </c>
      <c r="F97" s="44">
        <v>1</v>
      </c>
      <c r="G97" s="40">
        <f t="shared" si="3"/>
        <v>20000</v>
      </c>
    </row>
    <row r="98" spans="1:7" ht="18" customHeight="1" x14ac:dyDescent="0.25">
      <c r="A98" s="38">
        <v>91</v>
      </c>
      <c r="B98" s="39" t="s">
        <v>84</v>
      </c>
      <c r="C98" s="36">
        <v>3000</v>
      </c>
      <c r="D98" s="44">
        <v>2</v>
      </c>
      <c r="E98" s="40">
        <f t="shared" si="2"/>
        <v>6000</v>
      </c>
      <c r="F98" s="44">
        <v>2</v>
      </c>
      <c r="G98" s="40">
        <f t="shared" si="3"/>
        <v>6000</v>
      </c>
    </row>
    <row r="99" spans="1:7" ht="33.75" customHeight="1" x14ac:dyDescent="0.25">
      <c r="A99" s="38">
        <v>92</v>
      </c>
      <c r="B99" s="39" t="s">
        <v>85</v>
      </c>
      <c r="C99" s="36">
        <v>100000</v>
      </c>
      <c r="D99" s="44">
        <v>1</v>
      </c>
      <c r="E99" s="40">
        <f t="shared" si="2"/>
        <v>100000</v>
      </c>
      <c r="F99" s="44">
        <v>1</v>
      </c>
      <c r="G99" s="40">
        <f t="shared" si="3"/>
        <v>100000</v>
      </c>
    </row>
    <row r="100" spans="1:7" ht="18" customHeight="1" x14ac:dyDescent="0.25">
      <c r="A100" s="38">
        <v>93</v>
      </c>
      <c r="B100" s="39" t="s">
        <v>86</v>
      </c>
      <c r="C100" s="36">
        <v>80000</v>
      </c>
      <c r="D100" s="44">
        <v>1</v>
      </c>
      <c r="E100" s="40">
        <f t="shared" si="2"/>
        <v>80000</v>
      </c>
      <c r="F100" s="44">
        <v>1</v>
      </c>
      <c r="G100" s="40">
        <f t="shared" si="3"/>
        <v>80000</v>
      </c>
    </row>
    <row r="101" spans="1:7" ht="18" customHeight="1" x14ac:dyDescent="0.25">
      <c r="A101" s="38">
        <v>94</v>
      </c>
      <c r="B101" s="39" t="s">
        <v>87</v>
      </c>
      <c r="C101" s="36">
        <v>241530</v>
      </c>
      <c r="D101" s="44">
        <v>1</v>
      </c>
      <c r="E101" s="40">
        <f t="shared" si="2"/>
        <v>241530</v>
      </c>
      <c r="F101" s="44">
        <v>1</v>
      </c>
      <c r="G101" s="40">
        <f t="shared" si="3"/>
        <v>241530</v>
      </c>
    </row>
    <row r="102" spans="1:7" ht="18" customHeight="1" x14ac:dyDescent="0.25">
      <c r="A102" s="38">
        <v>95</v>
      </c>
      <c r="B102" s="39" t="s">
        <v>88</v>
      </c>
      <c r="C102" s="36">
        <v>348340</v>
      </c>
      <c r="D102" s="44">
        <v>1</v>
      </c>
      <c r="E102" s="40">
        <f t="shared" si="2"/>
        <v>348340</v>
      </c>
      <c r="F102" s="44">
        <v>1</v>
      </c>
      <c r="G102" s="40">
        <f t="shared" si="3"/>
        <v>348340</v>
      </c>
    </row>
    <row r="103" spans="1:7" ht="18" customHeight="1" x14ac:dyDescent="0.25">
      <c r="A103" s="38">
        <v>96</v>
      </c>
      <c r="B103" s="39" t="s">
        <v>89</v>
      </c>
      <c r="C103" s="36">
        <v>20000</v>
      </c>
      <c r="D103" s="44">
        <v>1</v>
      </c>
      <c r="E103" s="40">
        <f t="shared" si="2"/>
        <v>20000</v>
      </c>
      <c r="F103" s="44">
        <v>1</v>
      </c>
      <c r="G103" s="40">
        <f t="shared" si="3"/>
        <v>20000</v>
      </c>
    </row>
    <row r="104" spans="1:7" ht="29.25" customHeight="1" x14ac:dyDescent="0.25">
      <c r="A104" s="38">
        <v>97</v>
      </c>
      <c r="B104" s="39" t="s">
        <v>90</v>
      </c>
      <c r="C104" s="36">
        <v>11234</v>
      </c>
      <c r="D104" s="44">
        <v>6</v>
      </c>
      <c r="E104" s="40">
        <f t="shared" si="2"/>
        <v>67404</v>
      </c>
      <c r="F104" s="44">
        <v>2</v>
      </c>
      <c r="G104" s="40">
        <f t="shared" si="3"/>
        <v>22468</v>
      </c>
    </row>
    <row r="105" spans="1:7" ht="18" customHeight="1" x14ac:dyDescent="0.25">
      <c r="A105" s="38">
        <v>98</v>
      </c>
      <c r="B105" s="39" t="s">
        <v>91</v>
      </c>
      <c r="C105" s="36">
        <v>266000</v>
      </c>
      <c r="D105" s="44">
        <v>1</v>
      </c>
      <c r="E105" s="40">
        <f t="shared" si="2"/>
        <v>266000</v>
      </c>
      <c r="F105" s="44">
        <v>1</v>
      </c>
      <c r="G105" s="40">
        <f t="shared" si="3"/>
        <v>266000</v>
      </c>
    </row>
    <row r="106" spans="1:7" ht="18" customHeight="1" x14ac:dyDescent="0.25">
      <c r="A106" s="38">
        <v>99</v>
      </c>
      <c r="B106" s="39" t="s">
        <v>92</v>
      </c>
      <c r="C106" s="36">
        <v>21333</v>
      </c>
      <c r="D106" s="44">
        <v>1</v>
      </c>
      <c r="E106" s="40">
        <f t="shared" si="2"/>
        <v>21333</v>
      </c>
      <c r="F106" s="44">
        <v>1</v>
      </c>
      <c r="G106" s="40">
        <f t="shared" si="3"/>
        <v>21333</v>
      </c>
    </row>
    <row r="107" spans="1:7" ht="18" customHeight="1" x14ac:dyDescent="0.25">
      <c r="A107" s="38">
        <v>100</v>
      </c>
      <c r="B107" s="39" t="s">
        <v>93</v>
      </c>
      <c r="C107" s="36">
        <v>349400</v>
      </c>
      <c r="D107" s="44">
        <v>1</v>
      </c>
      <c r="E107" s="40">
        <f t="shared" si="2"/>
        <v>349400</v>
      </c>
      <c r="F107" s="44">
        <v>1</v>
      </c>
      <c r="G107" s="40">
        <f t="shared" si="3"/>
        <v>349400</v>
      </c>
    </row>
    <row r="108" spans="1:7" ht="18" customHeight="1" x14ac:dyDescent="0.25">
      <c r="A108" s="38">
        <v>101</v>
      </c>
      <c r="B108" s="39" t="s">
        <v>94</v>
      </c>
      <c r="C108" s="36">
        <v>14999</v>
      </c>
      <c r="D108" s="44">
        <v>1</v>
      </c>
      <c r="E108" s="40">
        <f t="shared" si="2"/>
        <v>14999</v>
      </c>
      <c r="F108" s="44">
        <v>1</v>
      </c>
      <c r="G108" s="40">
        <f t="shared" si="3"/>
        <v>14999</v>
      </c>
    </row>
    <row r="109" spans="1:7" ht="18" customHeight="1" x14ac:dyDescent="0.25">
      <c r="A109" s="38">
        <v>102</v>
      </c>
      <c r="B109" s="39" t="s">
        <v>95</v>
      </c>
      <c r="C109" s="36">
        <v>225067</v>
      </c>
      <c r="D109" s="44">
        <v>1</v>
      </c>
      <c r="E109" s="40">
        <f t="shared" si="2"/>
        <v>225067</v>
      </c>
      <c r="F109" s="44">
        <v>1</v>
      </c>
      <c r="G109" s="40">
        <f t="shared" si="3"/>
        <v>225067</v>
      </c>
    </row>
    <row r="110" spans="1:7" ht="18" customHeight="1" x14ac:dyDescent="0.25">
      <c r="A110" s="38">
        <v>103</v>
      </c>
      <c r="B110" s="39" t="s">
        <v>96</v>
      </c>
      <c r="C110" s="36">
        <v>185000</v>
      </c>
      <c r="D110" s="44">
        <v>1</v>
      </c>
      <c r="E110" s="40">
        <f t="shared" si="2"/>
        <v>185000</v>
      </c>
      <c r="F110" s="44">
        <v>1</v>
      </c>
      <c r="G110" s="40">
        <f t="shared" si="3"/>
        <v>185000</v>
      </c>
    </row>
    <row r="111" spans="1:7" ht="22.5" customHeight="1" x14ac:dyDescent="0.25">
      <c r="A111" s="55" t="s">
        <v>140</v>
      </c>
      <c r="B111" s="56"/>
      <c r="C111" s="36"/>
      <c r="D111" s="44"/>
      <c r="E111" s="40">
        <f>SUM(E8:E110)</f>
        <v>24815608</v>
      </c>
      <c r="F111" s="44"/>
      <c r="G111" s="40">
        <f>SUM(G8:G110)</f>
        <v>17396816</v>
      </c>
    </row>
    <row r="112" spans="1:7" ht="22.5" customHeight="1" x14ac:dyDescent="0.25">
      <c r="A112" s="55" t="s">
        <v>140</v>
      </c>
      <c r="B112" s="56"/>
      <c r="C112" s="36"/>
      <c r="D112" s="44"/>
      <c r="E112" s="40"/>
      <c r="F112" s="44"/>
      <c r="G112" s="40">
        <f>+E111+G111</f>
        <v>42212424</v>
      </c>
    </row>
    <row r="113" spans="1:7" s="30" customFormat="1" x14ac:dyDescent="0.25">
      <c r="A113" s="29"/>
      <c r="C113" s="31"/>
      <c r="D113" s="49"/>
      <c r="F113" s="49"/>
    </row>
    <row r="114" spans="1:7" s="30" customFormat="1" x14ac:dyDescent="0.25">
      <c r="A114" s="29"/>
      <c r="C114" s="31"/>
      <c r="D114" s="49"/>
      <c r="F114" s="49"/>
    </row>
    <row r="115" spans="1:7" s="30" customFormat="1" x14ac:dyDescent="0.25">
      <c r="A115" s="29"/>
      <c r="C115" s="31"/>
      <c r="D115" s="49"/>
      <c r="F115" s="49"/>
      <c r="G115" s="48"/>
    </row>
    <row r="116" spans="1:7" s="30" customFormat="1" x14ac:dyDescent="0.25">
      <c r="A116" s="29"/>
      <c r="C116" s="31"/>
      <c r="D116" s="49"/>
      <c r="F116" s="49"/>
    </row>
    <row r="117" spans="1:7" s="30" customFormat="1" x14ac:dyDescent="0.25">
      <c r="A117" s="29"/>
      <c r="C117" s="31"/>
      <c r="D117" s="49"/>
      <c r="F117" s="49"/>
    </row>
    <row r="118" spans="1:7" s="30" customFormat="1" x14ac:dyDescent="0.25">
      <c r="A118" s="29"/>
      <c r="C118" s="31"/>
      <c r="D118" s="49"/>
      <c r="F118" s="49"/>
    </row>
    <row r="119" spans="1:7" s="30" customFormat="1" x14ac:dyDescent="0.25">
      <c r="A119" s="29"/>
      <c r="C119" s="31"/>
      <c r="D119" s="49"/>
      <c r="F119" s="49"/>
    </row>
    <row r="120" spans="1:7" s="30" customFormat="1" x14ac:dyDescent="0.25">
      <c r="A120" s="29"/>
      <c r="C120" s="31"/>
      <c r="D120" s="49"/>
      <c r="F120" s="49"/>
    </row>
    <row r="121" spans="1:7" s="30" customFormat="1" x14ac:dyDescent="0.25">
      <c r="A121" s="29"/>
      <c r="C121" s="31"/>
      <c r="D121" s="49"/>
      <c r="F121" s="49"/>
    </row>
    <row r="122" spans="1:7" s="30" customFormat="1" x14ac:dyDescent="0.25">
      <c r="A122" s="29"/>
      <c r="C122" s="31"/>
      <c r="D122" s="49"/>
      <c r="F122" s="49"/>
    </row>
    <row r="123" spans="1:7" s="30" customFormat="1" x14ac:dyDescent="0.25">
      <c r="A123" s="29"/>
      <c r="C123" s="31"/>
      <c r="D123" s="49"/>
      <c r="F123" s="49"/>
    </row>
    <row r="124" spans="1:7" s="30" customFormat="1" x14ac:dyDescent="0.25">
      <c r="A124" s="29"/>
      <c r="C124" s="31"/>
      <c r="D124" s="49"/>
      <c r="F124" s="49"/>
    </row>
    <row r="125" spans="1:7" s="30" customFormat="1" x14ac:dyDescent="0.25">
      <c r="A125" s="29"/>
      <c r="C125" s="31"/>
      <c r="D125" s="49"/>
      <c r="F125" s="49"/>
    </row>
    <row r="126" spans="1:7" s="30" customFormat="1" x14ac:dyDescent="0.25">
      <c r="A126" s="29"/>
      <c r="C126" s="31"/>
      <c r="D126" s="49"/>
      <c r="F126" s="49"/>
    </row>
    <row r="127" spans="1:7" s="30" customFormat="1" x14ac:dyDescent="0.25">
      <c r="A127" s="29"/>
      <c r="C127" s="31"/>
      <c r="D127" s="49"/>
      <c r="F127" s="49"/>
    </row>
    <row r="128" spans="1:7" s="30" customFormat="1" x14ac:dyDescent="0.25">
      <c r="A128" s="29"/>
      <c r="C128" s="31"/>
      <c r="D128" s="49"/>
      <c r="F128" s="49"/>
    </row>
    <row r="129" spans="1:6" s="30" customFormat="1" x14ac:dyDescent="0.25">
      <c r="A129" s="29"/>
      <c r="C129" s="31"/>
      <c r="D129" s="49"/>
      <c r="F129" s="49"/>
    </row>
    <row r="130" spans="1:6" s="30" customFormat="1" x14ac:dyDescent="0.25">
      <c r="A130" s="29"/>
      <c r="C130" s="31"/>
      <c r="D130" s="49"/>
      <c r="F130" s="49"/>
    </row>
    <row r="131" spans="1:6" s="30" customFormat="1" x14ac:dyDescent="0.25">
      <c r="A131" s="29"/>
      <c r="C131" s="31"/>
      <c r="D131" s="49"/>
      <c r="F131" s="49"/>
    </row>
    <row r="132" spans="1:6" s="30" customFormat="1" x14ac:dyDescent="0.25">
      <c r="A132" s="29"/>
      <c r="C132" s="31"/>
      <c r="D132" s="49"/>
      <c r="F132" s="49"/>
    </row>
    <row r="133" spans="1:6" s="30" customFormat="1" x14ac:dyDescent="0.25">
      <c r="A133" s="29"/>
      <c r="C133" s="31"/>
      <c r="D133" s="49"/>
      <c r="F133" s="49"/>
    </row>
    <row r="134" spans="1:6" s="30" customFormat="1" x14ac:dyDescent="0.25">
      <c r="A134" s="29"/>
      <c r="C134" s="31"/>
      <c r="D134" s="49"/>
      <c r="F134" s="49"/>
    </row>
    <row r="135" spans="1:6" s="30" customFormat="1" x14ac:dyDescent="0.25">
      <c r="A135" s="29"/>
      <c r="C135" s="31"/>
      <c r="D135" s="49"/>
      <c r="F135" s="49"/>
    </row>
    <row r="136" spans="1:6" s="30" customFormat="1" x14ac:dyDescent="0.25">
      <c r="A136" s="29"/>
      <c r="C136" s="31"/>
      <c r="D136" s="49"/>
      <c r="F136" s="49"/>
    </row>
    <row r="137" spans="1:6" s="30" customFormat="1" x14ac:dyDescent="0.25">
      <c r="A137" s="29"/>
      <c r="C137" s="31"/>
      <c r="D137" s="49"/>
      <c r="F137" s="49"/>
    </row>
    <row r="138" spans="1:6" s="30" customFormat="1" x14ac:dyDescent="0.25">
      <c r="A138" s="29"/>
      <c r="C138" s="31"/>
      <c r="D138" s="49"/>
      <c r="F138" s="49"/>
    </row>
    <row r="139" spans="1:6" s="30" customFormat="1" x14ac:dyDescent="0.25">
      <c r="A139" s="29"/>
      <c r="C139" s="31"/>
      <c r="D139" s="49"/>
      <c r="F139" s="49"/>
    </row>
    <row r="140" spans="1:6" s="30" customFormat="1" x14ac:dyDescent="0.25">
      <c r="A140" s="29"/>
      <c r="C140" s="31"/>
      <c r="D140" s="49"/>
      <c r="F140" s="49"/>
    </row>
    <row r="141" spans="1:6" s="30" customFormat="1" x14ac:dyDescent="0.25">
      <c r="A141" s="29"/>
      <c r="C141" s="31"/>
      <c r="D141" s="49"/>
      <c r="F141" s="49"/>
    </row>
    <row r="142" spans="1:6" s="30" customFormat="1" x14ac:dyDescent="0.25">
      <c r="A142" s="29"/>
      <c r="C142" s="31"/>
      <c r="D142" s="49"/>
      <c r="F142" s="49"/>
    </row>
    <row r="143" spans="1:6" s="30" customFormat="1" x14ac:dyDescent="0.25">
      <c r="A143" s="29"/>
      <c r="C143" s="31"/>
      <c r="D143" s="49"/>
      <c r="F143" s="49"/>
    </row>
    <row r="144" spans="1:6" s="30" customFormat="1" x14ac:dyDescent="0.25">
      <c r="A144" s="29"/>
      <c r="C144" s="31"/>
      <c r="D144" s="49"/>
      <c r="F144" s="49"/>
    </row>
    <row r="145" spans="1:6" s="30" customFormat="1" x14ac:dyDescent="0.25">
      <c r="A145" s="29"/>
      <c r="C145" s="31"/>
      <c r="D145" s="49"/>
      <c r="F145" s="49"/>
    </row>
    <row r="146" spans="1:6" s="30" customFormat="1" x14ac:dyDescent="0.25">
      <c r="A146" s="29"/>
      <c r="C146" s="31"/>
      <c r="D146" s="49"/>
      <c r="F146" s="49"/>
    </row>
    <row r="147" spans="1:6" s="30" customFormat="1" x14ac:dyDescent="0.25">
      <c r="A147" s="29"/>
      <c r="C147" s="31"/>
      <c r="D147" s="49"/>
      <c r="F147" s="49"/>
    </row>
    <row r="148" spans="1:6" s="30" customFormat="1" x14ac:dyDescent="0.25">
      <c r="A148" s="29"/>
      <c r="C148" s="31"/>
      <c r="D148" s="49"/>
      <c r="F148" s="49"/>
    </row>
    <row r="149" spans="1:6" s="30" customFormat="1" x14ac:dyDescent="0.25">
      <c r="A149" s="29"/>
      <c r="C149" s="31"/>
      <c r="D149" s="49"/>
      <c r="F149" s="49"/>
    </row>
    <row r="150" spans="1:6" s="30" customFormat="1" x14ac:dyDescent="0.25">
      <c r="A150" s="29"/>
      <c r="C150" s="31"/>
      <c r="D150" s="49"/>
      <c r="F150" s="49"/>
    </row>
    <row r="151" spans="1:6" s="30" customFormat="1" x14ac:dyDescent="0.25">
      <c r="A151" s="29"/>
      <c r="C151" s="31"/>
      <c r="D151" s="49"/>
      <c r="F151" s="49"/>
    </row>
    <row r="152" spans="1:6" s="30" customFormat="1" x14ac:dyDescent="0.25">
      <c r="A152" s="29"/>
      <c r="C152" s="31"/>
      <c r="D152" s="49"/>
      <c r="F152" s="49"/>
    </row>
    <row r="153" spans="1:6" s="30" customFormat="1" x14ac:dyDescent="0.25">
      <c r="A153" s="29"/>
      <c r="C153" s="31"/>
      <c r="D153" s="49"/>
      <c r="F153" s="49"/>
    </row>
    <row r="154" spans="1:6" s="30" customFormat="1" x14ac:dyDescent="0.25">
      <c r="A154" s="29"/>
      <c r="C154" s="31"/>
      <c r="D154" s="49"/>
      <c r="F154" s="49"/>
    </row>
    <row r="155" spans="1:6" s="30" customFormat="1" x14ac:dyDescent="0.25">
      <c r="A155" s="29"/>
      <c r="C155" s="31"/>
      <c r="D155" s="49"/>
      <c r="F155" s="49"/>
    </row>
    <row r="156" spans="1:6" s="30" customFormat="1" x14ac:dyDescent="0.25">
      <c r="A156" s="29"/>
      <c r="C156" s="31"/>
      <c r="D156" s="49"/>
      <c r="F156" s="49"/>
    </row>
    <row r="157" spans="1:6" s="30" customFormat="1" x14ac:dyDescent="0.25">
      <c r="A157" s="29"/>
      <c r="C157" s="31"/>
      <c r="D157" s="49"/>
      <c r="F157" s="49"/>
    </row>
    <row r="158" spans="1:6" s="30" customFormat="1" x14ac:dyDescent="0.25">
      <c r="A158" s="29"/>
      <c r="C158" s="31"/>
      <c r="D158" s="49"/>
      <c r="F158" s="49"/>
    </row>
    <row r="159" spans="1:6" s="30" customFormat="1" x14ac:dyDescent="0.25">
      <c r="A159" s="29"/>
      <c r="C159" s="31"/>
      <c r="D159" s="49"/>
      <c r="F159" s="49"/>
    </row>
    <row r="160" spans="1:6" s="30" customFormat="1" x14ac:dyDescent="0.25">
      <c r="A160" s="29"/>
      <c r="C160" s="31"/>
      <c r="D160" s="49"/>
      <c r="F160" s="49"/>
    </row>
    <row r="161" spans="1:6" s="30" customFormat="1" x14ac:dyDescent="0.25">
      <c r="A161" s="29"/>
      <c r="C161" s="31"/>
      <c r="D161" s="49"/>
      <c r="F161" s="49"/>
    </row>
    <row r="162" spans="1:6" s="30" customFormat="1" x14ac:dyDescent="0.25">
      <c r="A162" s="29"/>
      <c r="C162" s="31"/>
      <c r="D162" s="49"/>
      <c r="F162" s="49"/>
    </row>
    <row r="163" spans="1:6" s="30" customFormat="1" x14ac:dyDescent="0.25">
      <c r="A163" s="29"/>
      <c r="C163" s="31"/>
      <c r="D163" s="49"/>
      <c r="F163" s="49"/>
    </row>
    <row r="164" spans="1:6" s="30" customFormat="1" x14ac:dyDescent="0.25">
      <c r="A164" s="29"/>
      <c r="C164" s="31"/>
      <c r="D164" s="49"/>
      <c r="F164" s="49"/>
    </row>
    <row r="165" spans="1:6" s="30" customFormat="1" x14ac:dyDescent="0.25">
      <c r="A165" s="29"/>
      <c r="C165" s="31"/>
      <c r="D165" s="49"/>
      <c r="F165" s="49"/>
    </row>
    <row r="166" spans="1:6" s="30" customFormat="1" x14ac:dyDescent="0.25">
      <c r="A166" s="29"/>
      <c r="C166" s="31"/>
      <c r="D166" s="49"/>
      <c r="F166" s="49"/>
    </row>
    <row r="167" spans="1:6" s="30" customFormat="1" x14ac:dyDescent="0.25">
      <c r="A167" s="29"/>
      <c r="C167" s="31"/>
      <c r="D167" s="49"/>
      <c r="F167" s="49"/>
    </row>
    <row r="168" spans="1:6" s="30" customFormat="1" x14ac:dyDescent="0.25">
      <c r="A168" s="29"/>
      <c r="C168" s="31"/>
      <c r="D168" s="49"/>
      <c r="F168" s="49"/>
    </row>
    <row r="169" spans="1:6" s="30" customFormat="1" x14ac:dyDescent="0.25">
      <c r="A169" s="29"/>
      <c r="C169" s="31"/>
      <c r="D169" s="49"/>
      <c r="F169" s="49"/>
    </row>
    <row r="170" spans="1:6" s="30" customFormat="1" x14ac:dyDescent="0.25">
      <c r="A170" s="29"/>
      <c r="C170" s="31"/>
      <c r="D170" s="49"/>
      <c r="F170" s="49"/>
    </row>
    <row r="171" spans="1:6" s="30" customFormat="1" x14ac:dyDescent="0.25">
      <c r="A171" s="29"/>
      <c r="C171" s="31"/>
      <c r="D171" s="49"/>
      <c r="F171" s="49"/>
    </row>
    <row r="172" spans="1:6" s="30" customFormat="1" x14ac:dyDescent="0.25">
      <c r="A172" s="29"/>
      <c r="C172" s="31"/>
      <c r="D172" s="49"/>
      <c r="F172" s="49"/>
    </row>
    <row r="173" spans="1:6" s="30" customFormat="1" x14ac:dyDescent="0.25">
      <c r="A173" s="29"/>
      <c r="C173" s="31"/>
      <c r="D173" s="49"/>
      <c r="F173" s="49"/>
    </row>
    <row r="174" spans="1:6" s="30" customFormat="1" x14ac:dyDescent="0.25">
      <c r="A174" s="29"/>
      <c r="C174" s="31"/>
      <c r="D174" s="49"/>
      <c r="F174" s="49"/>
    </row>
    <row r="175" spans="1:6" s="30" customFormat="1" x14ac:dyDescent="0.25">
      <c r="A175" s="29"/>
      <c r="C175" s="31"/>
      <c r="D175" s="49"/>
      <c r="F175" s="49"/>
    </row>
    <row r="176" spans="1:6" s="30" customFormat="1" x14ac:dyDescent="0.25">
      <c r="A176" s="29"/>
      <c r="C176" s="31"/>
      <c r="D176" s="49"/>
      <c r="F176" s="49"/>
    </row>
    <row r="177" spans="1:6" s="30" customFormat="1" x14ac:dyDescent="0.25">
      <c r="A177" s="29"/>
      <c r="C177" s="31"/>
      <c r="D177" s="49"/>
      <c r="F177" s="49"/>
    </row>
    <row r="178" spans="1:6" s="30" customFormat="1" x14ac:dyDescent="0.25">
      <c r="A178" s="29"/>
      <c r="C178" s="31"/>
      <c r="D178" s="49"/>
      <c r="F178" s="49"/>
    </row>
    <row r="179" spans="1:6" s="30" customFormat="1" x14ac:dyDescent="0.25">
      <c r="A179" s="29"/>
      <c r="C179" s="31"/>
      <c r="D179" s="49"/>
      <c r="F179" s="49"/>
    </row>
    <row r="180" spans="1:6" s="30" customFormat="1" x14ac:dyDescent="0.25">
      <c r="A180" s="29"/>
      <c r="C180" s="31"/>
      <c r="D180" s="49"/>
      <c r="F180" s="49"/>
    </row>
    <row r="181" spans="1:6" s="30" customFormat="1" x14ac:dyDescent="0.25">
      <c r="A181" s="29"/>
      <c r="C181" s="31"/>
      <c r="D181" s="49"/>
      <c r="F181" s="49"/>
    </row>
    <row r="182" spans="1:6" s="30" customFormat="1" x14ac:dyDescent="0.25">
      <c r="A182" s="29"/>
      <c r="C182" s="31"/>
      <c r="D182" s="49"/>
      <c r="F182" s="49"/>
    </row>
    <row r="183" spans="1:6" s="30" customFormat="1" x14ac:dyDescent="0.25">
      <c r="A183" s="29"/>
      <c r="C183" s="31"/>
      <c r="D183" s="49"/>
      <c r="F183" s="49"/>
    </row>
    <row r="184" spans="1:6" s="30" customFormat="1" x14ac:dyDescent="0.25">
      <c r="A184" s="29"/>
      <c r="C184" s="31"/>
      <c r="D184" s="49"/>
      <c r="F184" s="49"/>
    </row>
    <row r="185" spans="1:6" s="30" customFormat="1" x14ac:dyDescent="0.25">
      <c r="A185" s="29"/>
      <c r="C185" s="31"/>
      <c r="D185" s="49"/>
      <c r="F185" s="49"/>
    </row>
    <row r="186" spans="1:6" s="30" customFormat="1" x14ac:dyDescent="0.25">
      <c r="A186" s="29"/>
      <c r="C186" s="31"/>
      <c r="D186" s="49"/>
      <c r="F186" s="49"/>
    </row>
    <row r="187" spans="1:6" s="30" customFormat="1" x14ac:dyDescent="0.25">
      <c r="A187" s="29"/>
      <c r="C187" s="31"/>
      <c r="D187" s="49"/>
      <c r="F187" s="49"/>
    </row>
    <row r="188" spans="1:6" s="30" customFormat="1" x14ac:dyDescent="0.25">
      <c r="A188" s="29"/>
      <c r="C188" s="31"/>
      <c r="D188" s="49"/>
      <c r="F188" s="49"/>
    </row>
    <row r="189" spans="1:6" s="30" customFormat="1" x14ac:dyDescent="0.25">
      <c r="A189" s="29"/>
      <c r="C189" s="31"/>
      <c r="D189" s="49"/>
      <c r="F189" s="49"/>
    </row>
    <row r="190" spans="1:6" s="30" customFormat="1" x14ac:dyDescent="0.25">
      <c r="A190" s="29"/>
      <c r="C190" s="31"/>
      <c r="D190" s="49"/>
      <c r="F190" s="49"/>
    </row>
    <row r="191" spans="1:6" s="30" customFormat="1" x14ac:dyDescent="0.25">
      <c r="A191" s="29"/>
      <c r="C191" s="31"/>
      <c r="D191" s="49"/>
      <c r="F191" s="49"/>
    </row>
    <row r="192" spans="1:6" s="30" customFormat="1" x14ac:dyDescent="0.25">
      <c r="A192" s="29"/>
      <c r="C192" s="31"/>
      <c r="D192" s="49"/>
      <c r="F192" s="49"/>
    </row>
    <row r="193" spans="1:6" s="30" customFormat="1" x14ac:dyDescent="0.25">
      <c r="A193" s="29"/>
      <c r="C193" s="31"/>
      <c r="D193" s="49"/>
      <c r="F193" s="49"/>
    </row>
    <row r="194" spans="1:6" s="30" customFormat="1" x14ac:dyDescent="0.25">
      <c r="A194" s="29"/>
      <c r="C194" s="31"/>
      <c r="D194" s="49"/>
      <c r="F194" s="49"/>
    </row>
    <row r="195" spans="1:6" s="30" customFormat="1" x14ac:dyDescent="0.25">
      <c r="A195" s="29"/>
      <c r="C195" s="31"/>
      <c r="D195" s="49"/>
      <c r="F195" s="49"/>
    </row>
    <row r="196" spans="1:6" s="30" customFormat="1" x14ac:dyDescent="0.25">
      <c r="A196" s="29"/>
      <c r="C196" s="31"/>
      <c r="D196" s="49"/>
      <c r="F196" s="49"/>
    </row>
    <row r="197" spans="1:6" s="30" customFormat="1" x14ac:dyDescent="0.25">
      <c r="A197" s="29"/>
      <c r="C197" s="31"/>
      <c r="D197" s="49"/>
      <c r="F197" s="49"/>
    </row>
    <row r="198" spans="1:6" s="30" customFormat="1" x14ac:dyDescent="0.25">
      <c r="A198" s="29"/>
      <c r="C198" s="31"/>
      <c r="D198" s="49"/>
      <c r="F198" s="49"/>
    </row>
    <row r="199" spans="1:6" s="30" customFormat="1" x14ac:dyDescent="0.25">
      <c r="A199" s="29"/>
      <c r="C199" s="31"/>
      <c r="D199" s="49"/>
      <c r="F199" s="49"/>
    </row>
    <row r="200" spans="1:6" s="30" customFormat="1" x14ac:dyDescent="0.25">
      <c r="A200" s="29"/>
      <c r="C200" s="31"/>
      <c r="D200" s="49"/>
      <c r="F200" s="49"/>
    </row>
    <row r="201" spans="1:6" s="30" customFormat="1" x14ac:dyDescent="0.25">
      <c r="A201" s="29"/>
      <c r="C201" s="31"/>
      <c r="D201" s="49"/>
      <c r="F201" s="49"/>
    </row>
    <row r="202" spans="1:6" s="30" customFormat="1" x14ac:dyDescent="0.25">
      <c r="A202" s="29"/>
      <c r="C202" s="31"/>
      <c r="D202" s="49"/>
      <c r="F202" s="49"/>
    </row>
    <row r="203" spans="1:6" s="30" customFormat="1" x14ac:dyDescent="0.25">
      <c r="A203" s="29"/>
      <c r="C203" s="31"/>
      <c r="D203" s="49"/>
      <c r="F203" s="49"/>
    </row>
    <row r="204" spans="1:6" s="30" customFormat="1" x14ac:dyDescent="0.25">
      <c r="A204" s="29"/>
      <c r="C204" s="31"/>
      <c r="D204" s="49"/>
      <c r="F204" s="49"/>
    </row>
    <row r="205" spans="1:6" s="30" customFormat="1" x14ac:dyDescent="0.25">
      <c r="A205" s="29"/>
      <c r="C205" s="31"/>
      <c r="D205" s="49"/>
      <c r="F205" s="49"/>
    </row>
    <row r="206" spans="1:6" s="30" customFormat="1" x14ac:dyDescent="0.25">
      <c r="A206" s="29"/>
      <c r="C206" s="31"/>
      <c r="D206" s="49"/>
      <c r="F206" s="49"/>
    </row>
    <row r="207" spans="1:6" s="30" customFormat="1" x14ac:dyDescent="0.25">
      <c r="A207" s="29"/>
      <c r="C207" s="31"/>
      <c r="D207" s="49"/>
      <c r="F207" s="49"/>
    </row>
    <row r="208" spans="1:6" s="30" customFormat="1" x14ac:dyDescent="0.25">
      <c r="A208" s="29"/>
      <c r="C208" s="31"/>
      <c r="D208" s="49"/>
      <c r="F208" s="49"/>
    </row>
    <row r="209" spans="1:6" s="30" customFormat="1" x14ac:dyDescent="0.25">
      <c r="A209" s="29"/>
      <c r="C209" s="31"/>
      <c r="D209" s="49"/>
      <c r="F209" s="49"/>
    </row>
    <row r="210" spans="1:6" s="30" customFormat="1" x14ac:dyDescent="0.25">
      <c r="A210" s="29"/>
      <c r="C210" s="31"/>
      <c r="D210" s="49"/>
      <c r="F210" s="49"/>
    </row>
    <row r="211" spans="1:6" s="30" customFormat="1" x14ac:dyDescent="0.25">
      <c r="A211" s="29"/>
      <c r="C211" s="31"/>
      <c r="D211" s="49"/>
      <c r="F211" s="49"/>
    </row>
    <row r="212" spans="1:6" s="30" customFormat="1" x14ac:dyDescent="0.25">
      <c r="A212" s="29"/>
      <c r="C212" s="31"/>
      <c r="D212" s="49"/>
      <c r="F212" s="49"/>
    </row>
    <row r="213" spans="1:6" s="30" customFormat="1" x14ac:dyDescent="0.25">
      <c r="A213" s="29"/>
      <c r="C213" s="31"/>
      <c r="D213" s="49"/>
      <c r="F213" s="49"/>
    </row>
    <row r="214" spans="1:6" s="30" customFormat="1" x14ac:dyDescent="0.25">
      <c r="A214" s="29"/>
      <c r="C214" s="31"/>
      <c r="D214" s="49"/>
      <c r="F214" s="49"/>
    </row>
    <row r="215" spans="1:6" s="30" customFormat="1" x14ac:dyDescent="0.25">
      <c r="A215" s="29"/>
      <c r="C215" s="31"/>
      <c r="D215" s="49"/>
      <c r="F215" s="49"/>
    </row>
    <row r="216" spans="1:6" s="30" customFormat="1" x14ac:dyDescent="0.25">
      <c r="A216" s="29"/>
      <c r="C216" s="31"/>
      <c r="D216" s="49"/>
      <c r="F216" s="49"/>
    </row>
    <row r="217" spans="1:6" s="30" customFormat="1" x14ac:dyDescent="0.25">
      <c r="A217" s="29"/>
      <c r="C217" s="31"/>
      <c r="D217" s="49"/>
      <c r="F217" s="49"/>
    </row>
    <row r="218" spans="1:6" s="30" customFormat="1" x14ac:dyDescent="0.25">
      <c r="A218" s="29"/>
      <c r="C218" s="31"/>
      <c r="D218" s="49"/>
      <c r="F218" s="49"/>
    </row>
    <row r="219" spans="1:6" s="30" customFormat="1" x14ac:dyDescent="0.25">
      <c r="A219" s="29"/>
      <c r="C219" s="31"/>
      <c r="D219" s="49"/>
      <c r="F219" s="49"/>
    </row>
    <row r="220" spans="1:6" s="30" customFormat="1" x14ac:dyDescent="0.25">
      <c r="A220" s="29"/>
      <c r="C220" s="31"/>
      <c r="D220" s="49"/>
      <c r="F220" s="49"/>
    </row>
    <row r="221" spans="1:6" s="30" customFormat="1" x14ac:dyDescent="0.25">
      <c r="A221" s="29"/>
      <c r="C221" s="31"/>
      <c r="D221" s="49"/>
      <c r="F221" s="49"/>
    </row>
    <row r="222" spans="1:6" s="30" customFormat="1" x14ac:dyDescent="0.25">
      <c r="A222" s="29"/>
      <c r="C222" s="31"/>
      <c r="D222" s="49"/>
      <c r="F222" s="49"/>
    </row>
    <row r="223" spans="1:6" s="30" customFormat="1" x14ac:dyDescent="0.25">
      <c r="A223" s="29"/>
      <c r="C223" s="31"/>
      <c r="D223" s="49"/>
      <c r="F223" s="49"/>
    </row>
    <row r="224" spans="1:6" s="30" customFormat="1" x14ac:dyDescent="0.25">
      <c r="A224" s="29"/>
      <c r="C224" s="31"/>
      <c r="D224" s="49"/>
      <c r="F224" s="49"/>
    </row>
    <row r="225" spans="1:6" s="30" customFormat="1" x14ac:dyDescent="0.25">
      <c r="A225" s="29"/>
      <c r="C225" s="31"/>
      <c r="D225" s="49"/>
      <c r="F225" s="49"/>
    </row>
    <row r="226" spans="1:6" s="30" customFormat="1" x14ac:dyDescent="0.25">
      <c r="A226" s="29"/>
      <c r="C226" s="31"/>
      <c r="D226" s="49"/>
      <c r="F226" s="49"/>
    </row>
    <row r="227" spans="1:6" s="30" customFormat="1" x14ac:dyDescent="0.25">
      <c r="A227" s="29"/>
      <c r="C227" s="31"/>
      <c r="D227" s="49"/>
      <c r="F227" s="49"/>
    </row>
    <row r="228" spans="1:6" s="30" customFormat="1" x14ac:dyDescent="0.25">
      <c r="A228" s="29"/>
      <c r="C228" s="31"/>
      <c r="D228" s="49"/>
      <c r="F228" s="49"/>
    </row>
    <row r="229" spans="1:6" s="30" customFormat="1" x14ac:dyDescent="0.25">
      <c r="A229" s="29"/>
      <c r="C229" s="31"/>
      <c r="D229" s="49"/>
      <c r="F229" s="49"/>
    </row>
    <row r="230" spans="1:6" s="30" customFormat="1" x14ac:dyDescent="0.25">
      <c r="A230" s="29"/>
      <c r="C230" s="31"/>
      <c r="D230" s="49"/>
      <c r="F230" s="49"/>
    </row>
    <row r="231" spans="1:6" s="30" customFormat="1" x14ac:dyDescent="0.25">
      <c r="A231" s="29"/>
      <c r="C231" s="31"/>
      <c r="D231" s="49"/>
      <c r="F231" s="49"/>
    </row>
    <row r="232" spans="1:6" s="30" customFormat="1" x14ac:dyDescent="0.25">
      <c r="A232" s="29"/>
      <c r="C232" s="31"/>
      <c r="D232" s="49"/>
      <c r="F232" s="49"/>
    </row>
    <row r="233" spans="1:6" s="30" customFormat="1" x14ac:dyDescent="0.25">
      <c r="A233" s="29"/>
      <c r="C233" s="31"/>
      <c r="D233" s="49"/>
      <c r="F233" s="49"/>
    </row>
    <row r="234" spans="1:6" s="30" customFormat="1" x14ac:dyDescent="0.25">
      <c r="A234" s="29"/>
      <c r="C234" s="31"/>
      <c r="D234" s="49"/>
      <c r="F234" s="49"/>
    </row>
    <row r="235" spans="1:6" s="30" customFormat="1" x14ac:dyDescent="0.25">
      <c r="A235" s="29"/>
      <c r="C235" s="31"/>
      <c r="D235" s="49"/>
      <c r="F235" s="49"/>
    </row>
    <row r="236" spans="1:6" s="30" customFormat="1" x14ac:dyDescent="0.25">
      <c r="A236" s="29"/>
      <c r="C236" s="31"/>
      <c r="D236" s="49"/>
      <c r="F236" s="49"/>
    </row>
    <row r="237" spans="1:6" s="30" customFormat="1" x14ac:dyDescent="0.25">
      <c r="A237" s="29"/>
      <c r="C237" s="31"/>
      <c r="D237" s="49"/>
      <c r="F237" s="49"/>
    </row>
    <row r="238" spans="1:6" s="30" customFormat="1" x14ac:dyDescent="0.25">
      <c r="A238" s="29"/>
      <c r="C238" s="31"/>
      <c r="D238" s="49"/>
      <c r="F238" s="49"/>
    </row>
    <row r="239" spans="1:6" s="30" customFormat="1" x14ac:dyDescent="0.25">
      <c r="A239" s="29"/>
      <c r="C239" s="31"/>
      <c r="D239" s="49"/>
      <c r="F239" s="49"/>
    </row>
    <row r="240" spans="1:6" s="30" customFormat="1" x14ac:dyDescent="0.25">
      <c r="A240" s="29"/>
      <c r="C240" s="31"/>
      <c r="D240" s="49"/>
      <c r="F240" s="49"/>
    </row>
    <row r="241" spans="1:6" s="30" customFormat="1" x14ac:dyDescent="0.25">
      <c r="A241" s="29"/>
      <c r="C241" s="31"/>
      <c r="D241" s="49"/>
      <c r="F241" s="49"/>
    </row>
    <row r="242" spans="1:6" s="30" customFormat="1" x14ac:dyDescent="0.25">
      <c r="A242" s="29"/>
      <c r="C242" s="31"/>
      <c r="D242" s="49"/>
      <c r="F242" s="49"/>
    </row>
    <row r="243" spans="1:6" s="30" customFormat="1" x14ac:dyDescent="0.25">
      <c r="A243" s="29"/>
      <c r="C243" s="31"/>
      <c r="D243" s="49"/>
      <c r="F243" s="49"/>
    </row>
    <row r="244" spans="1:6" s="30" customFormat="1" x14ac:dyDescent="0.25">
      <c r="A244" s="29"/>
      <c r="C244" s="31"/>
      <c r="D244" s="49"/>
      <c r="F244" s="49"/>
    </row>
    <row r="245" spans="1:6" s="30" customFormat="1" x14ac:dyDescent="0.25">
      <c r="A245" s="29"/>
      <c r="C245" s="31"/>
      <c r="D245" s="49"/>
      <c r="F245" s="49"/>
    </row>
    <row r="246" spans="1:6" s="30" customFormat="1" x14ac:dyDescent="0.25">
      <c r="A246" s="29"/>
      <c r="C246" s="31"/>
      <c r="D246" s="49"/>
      <c r="F246" s="49"/>
    </row>
    <row r="247" spans="1:6" s="30" customFormat="1" x14ac:dyDescent="0.25">
      <c r="A247" s="29"/>
      <c r="C247" s="31"/>
      <c r="D247" s="49"/>
      <c r="F247" s="49"/>
    </row>
    <row r="248" spans="1:6" s="30" customFormat="1" x14ac:dyDescent="0.25">
      <c r="A248" s="29"/>
      <c r="C248" s="31"/>
      <c r="D248" s="49"/>
      <c r="F248" s="49"/>
    </row>
    <row r="249" spans="1:6" s="30" customFormat="1" x14ac:dyDescent="0.25">
      <c r="A249" s="29"/>
      <c r="C249" s="31"/>
      <c r="D249" s="49"/>
      <c r="F249" s="49"/>
    </row>
    <row r="250" spans="1:6" s="30" customFormat="1" x14ac:dyDescent="0.25">
      <c r="A250" s="29"/>
      <c r="C250" s="31"/>
      <c r="D250" s="49"/>
      <c r="F250" s="49"/>
    </row>
    <row r="251" spans="1:6" s="30" customFormat="1" x14ac:dyDescent="0.25">
      <c r="A251" s="29"/>
      <c r="C251" s="31"/>
      <c r="D251" s="49"/>
      <c r="F251" s="49"/>
    </row>
    <row r="252" spans="1:6" s="30" customFormat="1" x14ac:dyDescent="0.25">
      <c r="A252" s="29"/>
      <c r="C252" s="31"/>
      <c r="D252" s="49"/>
      <c r="F252" s="49"/>
    </row>
    <row r="253" spans="1:6" s="30" customFormat="1" x14ac:dyDescent="0.25">
      <c r="A253" s="29"/>
      <c r="C253" s="31"/>
      <c r="D253" s="49"/>
      <c r="F253" s="49"/>
    </row>
    <row r="254" spans="1:6" s="30" customFormat="1" x14ac:dyDescent="0.25">
      <c r="A254" s="29"/>
      <c r="C254" s="31"/>
      <c r="D254" s="49"/>
      <c r="F254" s="49"/>
    </row>
    <row r="255" spans="1:6" s="30" customFormat="1" x14ac:dyDescent="0.25">
      <c r="A255" s="29"/>
      <c r="C255" s="31"/>
      <c r="D255" s="49"/>
      <c r="F255" s="49"/>
    </row>
    <row r="256" spans="1:6" s="30" customFormat="1" x14ac:dyDescent="0.25">
      <c r="A256" s="29"/>
      <c r="C256" s="31"/>
      <c r="D256" s="49"/>
      <c r="F256" s="49"/>
    </row>
    <row r="257" spans="1:6" s="30" customFormat="1" x14ac:dyDescent="0.25">
      <c r="A257" s="29"/>
      <c r="C257" s="31"/>
      <c r="D257" s="49"/>
      <c r="F257" s="49"/>
    </row>
    <row r="258" spans="1:6" s="30" customFormat="1" x14ac:dyDescent="0.25">
      <c r="A258" s="29"/>
      <c r="C258" s="31"/>
      <c r="D258" s="49"/>
      <c r="F258" s="49"/>
    </row>
    <row r="259" spans="1:6" s="30" customFormat="1" x14ac:dyDescent="0.25">
      <c r="A259" s="29"/>
      <c r="C259" s="31"/>
      <c r="D259" s="49"/>
      <c r="F259" s="49"/>
    </row>
    <row r="260" spans="1:6" s="30" customFormat="1" x14ac:dyDescent="0.25">
      <c r="A260" s="29"/>
      <c r="C260" s="31"/>
      <c r="D260" s="49"/>
      <c r="F260" s="49"/>
    </row>
    <row r="261" spans="1:6" s="30" customFormat="1" x14ac:dyDescent="0.25">
      <c r="A261" s="29"/>
      <c r="C261" s="31"/>
      <c r="D261" s="49"/>
      <c r="F261" s="49"/>
    </row>
    <row r="262" spans="1:6" s="30" customFormat="1" x14ac:dyDescent="0.25">
      <c r="A262" s="29"/>
      <c r="C262" s="31"/>
      <c r="D262" s="49"/>
      <c r="F262" s="49"/>
    </row>
    <row r="263" spans="1:6" s="30" customFormat="1" x14ac:dyDescent="0.25">
      <c r="A263" s="29"/>
      <c r="C263" s="31"/>
      <c r="D263" s="49"/>
      <c r="F263" s="49"/>
    </row>
    <row r="264" spans="1:6" s="30" customFormat="1" x14ac:dyDescent="0.25">
      <c r="A264" s="29"/>
      <c r="C264" s="31"/>
      <c r="D264" s="49"/>
      <c r="F264" s="49"/>
    </row>
    <row r="265" spans="1:6" s="30" customFormat="1" x14ac:dyDescent="0.25">
      <c r="A265" s="29"/>
      <c r="C265" s="31"/>
      <c r="D265" s="49"/>
      <c r="F265" s="49"/>
    </row>
    <row r="266" spans="1:6" s="30" customFormat="1" x14ac:dyDescent="0.25">
      <c r="A266" s="29"/>
      <c r="C266" s="31"/>
      <c r="D266" s="49"/>
      <c r="F266" s="49"/>
    </row>
    <row r="267" spans="1:6" s="30" customFormat="1" x14ac:dyDescent="0.25">
      <c r="A267" s="29"/>
      <c r="C267" s="31"/>
      <c r="D267" s="49"/>
      <c r="F267" s="49"/>
    </row>
    <row r="268" spans="1:6" s="30" customFormat="1" x14ac:dyDescent="0.25">
      <c r="A268" s="29"/>
      <c r="C268" s="31"/>
      <c r="D268" s="49"/>
      <c r="F268" s="49"/>
    </row>
    <row r="269" spans="1:6" s="30" customFormat="1" x14ac:dyDescent="0.25">
      <c r="A269" s="29"/>
      <c r="C269" s="31"/>
      <c r="D269" s="49"/>
      <c r="F269" s="49"/>
    </row>
    <row r="270" spans="1:6" s="30" customFormat="1" x14ac:dyDescent="0.25">
      <c r="A270" s="29"/>
      <c r="C270" s="31"/>
      <c r="D270" s="49"/>
      <c r="F270" s="49"/>
    </row>
    <row r="271" spans="1:6" s="30" customFormat="1" x14ac:dyDescent="0.25">
      <c r="A271" s="29"/>
      <c r="C271" s="31"/>
      <c r="D271" s="49"/>
      <c r="F271" s="49"/>
    </row>
    <row r="272" spans="1:6" s="30" customFormat="1" x14ac:dyDescent="0.25">
      <c r="A272" s="29"/>
      <c r="C272" s="31"/>
      <c r="D272" s="49"/>
      <c r="F272" s="49"/>
    </row>
    <row r="273" spans="1:6" s="30" customFormat="1" x14ac:dyDescent="0.25">
      <c r="A273" s="29"/>
      <c r="C273" s="31"/>
      <c r="D273" s="49"/>
      <c r="F273" s="49"/>
    </row>
    <row r="274" spans="1:6" s="30" customFormat="1" x14ac:dyDescent="0.25">
      <c r="A274" s="29"/>
      <c r="C274" s="31"/>
      <c r="D274" s="49"/>
      <c r="F274" s="49"/>
    </row>
    <row r="275" spans="1:6" s="30" customFormat="1" x14ac:dyDescent="0.25">
      <c r="A275" s="29"/>
      <c r="C275" s="31"/>
      <c r="D275" s="49"/>
      <c r="F275" s="49"/>
    </row>
    <row r="276" spans="1:6" s="30" customFormat="1" x14ac:dyDescent="0.25">
      <c r="A276" s="29"/>
      <c r="C276" s="31"/>
      <c r="D276" s="49"/>
      <c r="F276" s="49"/>
    </row>
    <row r="277" spans="1:6" s="30" customFormat="1" x14ac:dyDescent="0.25">
      <c r="A277" s="29"/>
      <c r="C277" s="31"/>
      <c r="D277" s="49"/>
      <c r="F277" s="49"/>
    </row>
    <row r="278" spans="1:6" s="30" customFormat="1" x14ac:dyDescent="0.25">
      <c r="A278" s="29"/>
      <c r="C278" s="31"/>
      <c r="D278" s="49"/>
      <c r="F278" s="49"/>
    </row>
    <row r="279" spans="1:6" s="30" customFormat="1" x14ac:dyDescent="0.25">
      <c r="A279" s="29"/>
      <c r="C279" s="31"/>
      <c r="D279" s="49"/>
      <c r="F279" s="49"/>
    </row>
    <row r="280" spans="1:6" s="30" customFormat="1" x14ac:dyDescent="0.25">
      <c r="A280" s="29"/>
      <c r="C280" s="31"/>
      <c r="D280" s="49"/>
      <c r="F280" s="49"/>
    </row>
    <row r="281" spans="1:6" s="30" customFormat="1" x14ac:dyDescent="0.25">
      <c r="A281" s="29"/>
      <c r="C281" s="31"/>
      <c r="D281" s="49"/>
      <c r="F281" s="49"/>
    </row>
    <row r="282" spans="1:6" s="30" customFormat="1" x14ac:dyDescent="0.25">
      <c r="A282" s="29"/>
      <c r="C282" s="31"/>
      <c r="D282" s="49"/>
      <c r="F282" s="49"/>
    </row>
    <row r="283" spans="1:6" s="30" customFormat="1" x14ac:dyDescent="0.25">
      <c r="A283" s="29"/>
      <c r="C283" s="31"/>
      <c r="D283" s="49"/>
      <c r="F283" s="49"/>
    </row>
    <row r="284" spans="1:6" s="30" customFormat="1" x14ac:dyDescent="0.25">
      <c r="A284" s="29"/>
      <c r="C284" s="31"/>
      <c r="D284" s="49"/>
      <c r="F284" s="49"/>
    </row>
    <row r="285" spans="1:6" s="30" customFormat="1" x14ac:dyDescent="0.25">
      <c r="A285" s="29"/>
      <c r="C285" s="31"/>
      <c r="D285" s="49"/>
      <c r="F285" s="49"/>
    </row>
    <row r="286" spans="1:6" s="30" customFormat="1" x14ac:dyDescent="0.25">
      <c r="A286" s="29"/>
      <c r="C286" s="31"/>
      <c r="D286" s="49"/>
      <c r="F286" s="49"/>
    </row>
    <row r="287" spans="1:6" s="30" customFormat="1" x14ac:dyDescent="0.25">
      <c r="A287" s="29"/>
      <c r="C287" s="31"/>
      <c r="D287" s="49"/>
      <c r="F287" s="49"/>
    </row>
    <row r="288" spans="1:6" s="30" customFormat="1" x14ac:dyDescent="0.25">
      <c r="A288" s="29"/>
      <c r="C288" s="31"/>
      <c r="D288" s="49"/>
      <c r="F288" s="49"/>
    </row>
    <row r="289" spans="1:6" s="30" customFormat="1" x14ac:dyDescent="0.25">
      <c r="A289" s="29"/>
      <c r="C289" s="31"/>
      <c r="D289" s="49"/>
      <c r="F289" s="49"/>
    </row>
    <row r="290" spans="1:6" s="30" customFormat="1" x14ac:dyDescent="0.25">
      <c r="A290" s="29"/>
      <c r="C290" s="31"/>
      <c r="D290" s="49"/>
      <c r="F290" s="49"/>
    </row>
    <row r="291" spans="1:6" s="30" customFormat="1" x14ac:dyDescent="0.25">
      <c r="A291" s="29"/>
      <c r="C291" s="31"/>
      <c r="D291" s="49"/>
      <c r="F291" s="49"/>
    </row>
    <row r="292" spans="1:6" s="30" customFormat="1" x14ac:dyDescent="0.25">
      <c r="A292" s="29"/>
      <c r="C292" s="31"/>
      <c r="D292" s="49"/>
      <c r="F292" s="49"/>
    </row>
    <row r="293" spans="1:6" s="30" customFormat="1" x14ac:dyDescent="0.25">
      <c r="A293" s="29"/>
      <c r="C293" s="31"/>
      <c r="D293" s="49"/>
      <c r="F293" s="49"/>
    </row>
    <row r="294" spans="1:6" s="30" customFormat="1" x14ac:dyDescent="0.25">
      <c r="A294" s="29"/>
      <c r="C294" s="31"/>
      <c r="D294" s="49"/>
      <c r="F294" s="49"/>
    </row>
    <row r="295" spans="1:6" s="30" customFormat="1" x14ac:dyDescent="0.25">
      <c r="A295" s="29"/>
      <c r="C295" s="31"/>
      <c r="D295" s="49"/>
      <c r="F295" s="49"/>
    </row>
    <row r="296" spans="1:6" s="30" customFormat="1" x14ac:dyDescent="0.25">
      <c r="A296" s="29"/>
      <c r="C296" s="31"/>
      <c r="D296" s="49"/>
      <c r="F296" s="49"/>
    </row>
    <row r="297" spans="1:6" s="30" customFormat="1" x14ac:dyDescent="0.25">
      <c r="A297" s="29"/>
      <c r="C297" s="31"/>
      <c r="D297" s="49"/>
      <c r="F297" s="49"/>
    </row>
    <row r="298" spans="1:6" s="30" customFormat="1" x14ac:dyDescent="0.25">
      <c r="A298" s="29"/>
      <c r="C298" s="31"/>
      <c r="D298" s="49"/>
      <c r="F298" s="49"/>
    </row>
    <row r="299" spans="1:6" s="30" customFormat="1" x14ac:dyDescent="0.25">
      <c r="A299" s="29"/>
      <c r="C299" s="31"/>
      <c r="D299" s="49"/>
      <c r="F299" s="49"/>
    </row>
    <row r="300" spans="1:6" s="30" customFormat="1" x14ac:dyDescent="0.25">
      <c r="A300" s="29"/>
      <c r="C300" s="31"/>
      <c r="D300" s="49"/>
      <c r="F300" s="49"/>
    </row>
    <row r="301" spans="1:6" s="30" customFormat="1" x14ac:dyDescent="0.25">
      <c r="A301" s="29"/>
      <c r="C301" s="31"/>
      <c r="D301" s="49"/>
      <c r="F301" s="49"/>
    </row>
    <row r="302" spans="1:6" s="30" customFormat="1" x14ac:dyDescent="0.25">
      <c r="A302" s="29"/>
      <c r="C302" s="31"/>
      <c r="D302" s="49"/>
      <c r="F302" s="49"/>
    </row>
    <row r="303" spans="1:6" s="30" customFormat="1" x14ac:dyDescent="0.25">
      <c r="A303" s="29"/>
      <c r="C303" s="31"/>
      <c r="D303" s="49"/>
      <c r="F303" s="49"/>
    </row>
    <row r="304" spans="1:6" s="30" customFormat="1" x14ac:dyDescent="0.25">
      <c r="A304" s="29"/>
      <c r="C304" s="31"/>
      <c r="D304" s="49"/>
      <c r="F304" s="49"/>
    </row>
    <row r="305" spans="1:6" s="30" customFormat="1" x14ac:dyDescent="0.25">
      <c r="A305" s="29"/>
      <c r="C305" s="31"/>
      <c r="D305" s="49"/>
      <c r="F305" s="49"/>
    </row>
    <row r="306" spans="1:6" s="30" customFormat="1" x14ac:dyDescent="0.25">
      <c r="A306" s="29"/>
      <c r="C306" s="31"/>
      <c r="D306" s="49"/>
      <c r="F306" s="49"/>
    </row>
    <row r="307" spans="1:6" s="30" customFormat="1" x14ac:dyDescent="0.25">
      <c r="A307" s="29"/>
      <c r="C307" s="31"/>
      <c r="D307" s="49"/>
      <c r="F307" s="49"/>
    </row>
    <row r="308" spans="1:6" s="30" customFormat="1" x14ac:dyDescent="0.25">
      <c r="A308" s="29"/>
      <c r="C308" s="31"/>
      <c r="D308" s="49"/>
      <c r="F308" s="49"/>
    </row>
    <row r="309" spans="1:6" s="30" customFormat="1" x14ac:dyDescent="0.25">
      <c r="A309" s="29"/>
      <c r="C309" s="31"/>
      <c r="D309" s="49"/>
      <c r="F309" s="49"/>
    </row>
    <row r="310" spans="1:6" s="30" customFormat="1" x14ac:dyDescent="0.25">
      <c r="A310" s="29"/>
      <c r="C310" s="31"/>
      <c r="D310" s="49"/>
      <c r="F310" s="49"/>
    </row>
    <row r="311" spans="1:6" s="30" customFormat="1" x14ac:dyDescent="0.25">
      <c r="A311" s="29"/>
      <c r="C311" s="31"/>
      <c r="D311" s="49"/>
      <c r="F311" s="49"/>
    </row>
    <row r="312" spans="1:6" s="30" customFormat="1" x14ac:dyDescent="0.25">
      <c r="A312" s="29"/>
      <c r="C312" s="31"/>
      <c r="D312" s="49"/>
      <c r="F312" s="49"/>
    </row>
    <row r="313" spans="1:6" s="30" customFormat="1" x14ac:dyDescent="0.25">
      <c r="A313" s="29"/>
      <c r="C313" s="31"/>
      <c r="D313" s="49"/>
      <c r="F313" s="49"/>
    </row>
    <row r="314" spans="1:6" s="30" customFormat="1" x14ac:dyDescent="0.25">
      <c r="A314" s="29"/>
      <c r="C314" s="31"/>
      <c r="D314" s="49"/>
      <c r="F314" s="49"/>
    </row>
    <row r="315" spans="1:6" s="30" customFormat="1" x14ac:dyDescent="0.25">
      <c r="A315" s="29"/>
      <c r="C315" s="31"/>
      <c r="D315" s="49"/>
      <c r="F315" s="49"/>
    </row>
    <row r="316" spans="1:6" s="30" customFormat="1" x14ac:dyDescent="0.25">
      <c r="A316" s="29"/>
      <c r="C316" s="31"/>
      <c r="D316" s="49"/>
      <c r="F316" s="49"/>
    </row>
    <row r="317" spans="1:6" s="30" customFormat="1" x14ac:dyDescent="0.25">
      <c r="A317" s="29"/>
      <c r="C317" s="31"/>
      <c r="D317" s="49"/>
      <c r="F317" s="49"/>
    </row>
    <row r="318" spans="1:6" s="30" customFormat="1" x14ac:dyDescent="0.25">
      <c r="A318" s="29"/>
      <c r="C318" s="31"/>
      <c r="D318" s="49"/>
      <c r="F318" s="49"/>
    </row>
    <row r="319" spans="1:6" s="30" customFormat="1" x14ac:dyDescent="0.25">
      <c r="A319" s="29"/>
      <c r="C319" s="31"/>
      <c r="D319" s="49"/>
      <c r="F319" s="49"/>
    </row>
    <row r="320" spans="1:6" s="30" customFormat="1" x14ac:dyDescent="0.25">
      <c r="A320" s="29"/>
      <c r="C320" s="31"/>
      <c r="D320" s="49"/>
      <c r="F320" s="49"/>
    </row>
    <row r="321" spans="1:6" s="30" customFormat="1" x14ac:dyDescent="0.25">
      <c r="A321" s="29"/>
      <c r="C321" s="31"/>
      <c r="D321" s="49"/>
      <c r="F321" s="49"/>
    </row>
    <row r="322" spans="1:6" s="30" customFormat="1" x14ac:dyDescent="0.25">
      <c r="A322" s="29"/>
      <c r="C322" s="31"/>
      <c r="D322" s="49"/>
      <c r="F322" s="49"/>
    </row>
    <row r="323" spans="1:6" s="30" customFormat="1" x14ac:dyDescent="0.25">
      <c r="A323" s="29"/>
      <c r="C323" s="31"/>
      <c r="D323" s="49"/>
      <c r="F323" s="49"/>
    </row>
    <row r="324" spans="1:6" s="30" customFormat="1" x14ac:dyDescent="0.25">
      <c r="A324" s="29"/>
      <c r="C324" s="31"/>
      <c r="D324" s="49"/>
      <c r="F324" s="49"/>
    </row>
    <row r="325" spans="1:6" s="30" customFormat="1" x14ac:dyDescent="0.25">
      <c r="A325" s="29"/>
      <c r="C325" s="31"/>
      <c r="D325" s="49"/>
      <c r="F325" s="49"/>
    </row>
    <row r="326" spans="1:6" s="30" customFormat="1" x14ac:dyDescent="0.25">
      <c r="A326" s="29"/>
      <c r="C326" s="31"/>
      <c r="D326" s="49"/>
      <c r="F326" s="49"/>
    </row>
    <row r="327" spans="1:6" s="30" customFormat="1" x14ac:dyDescent="0.25">
      <c r="A327" s="29"/>
      <c r="C327" s="31"/>
      <c r="D327" s="49"/>
      <c r="F327" s="49"/>
    </row>
    <row r="328" spans="1:6" s="30" customFormat="1" x14ac:dyDescent="0.25">
      <c r="A328" s="29"/>
      <c r="C328" s="31"/>
      <c r="D328" s="49"/>
      <c r="F328" s="49"/>
    </row>
    <row r="329" spans="1:6" s="30" customFormat="1" x14ac:dyDescent="0.25">
      <c r="A329" s="29"/>
      <c r="C329" s="31"/>
      <c r="D329" s="49"/>
      <c r="F329" s="49"/>
    </row>
    <row r="330" spans="1:6" s="30" customFormat="1" x14ac:dyDescent="0.25">
      <c r="A330" s="29"/>
      <c r="C330" s="31"/>
      <c r="D330" s="49"/>
      <c r="F330" s="49"/>
    </row>
    <row r="331" spans="1:6" s="30" customFormat="1" x14ac:dyDescent="0.25">
      <c r="A331" s="29"/>
      <c r="C331" s="31"/>
      <c r="D331" s="49"/>
      <c r="F331" s="49"/>
    </row>
    <row r="332" spans="1:6" s="30" customFormat="1" x14ac:dyDescent="0.25">
      <c r="A332" s="29"/>
      <c r="C332" s="31"/>
      <c r="D332" s="49"/>
      <c r="F332" s="49"/>
    </row>
    <row r="333" spans="1:6" s="30" customFormat="1" x14ac:dyDescent="0.25">
      <c r="A333" s="29"/>
      <c r="C333" s="31"/>
      <c r="D333" s="49"/>
      <c r="F333" s="49"/>
    </row>
    <row r="334" spans="1:6" s="30" customFormat="1" x14ac:dyDescent="0.25">
      <c r="A334" s="29"/>
      <c r="C334" s="31"/>
      <c r="D334" s="49"/>
      <c r="F334" s="49"/>
    </row>
    <row r="335" spans="1:6" s="30" customFormat="1" x14ac:dyDescent="0.25">
      <c r="A335" s="29"/>
      <c r="C335" s="31"/>
      <c r="D335" s="49"/>
      <c r="F335" s="49"/>
    </row>
    <row r="336" spans="1:6" s="30" customFormat="1" x14ac:dyDescent="0.25">
      <c r="A336" s="29"/>
      <c r="C336" s="31"/>
      <c r="D336" s="49"/>
      <c r="F336" s="49"/>
    </row>
    <row r="337" spans="1:6" s="30" customFormat="1" x14ac:dyDescent="0.25">
      <c r="A337" s="29"/>
      <c r="C337" s="31"/>
      <c r="D337" s="49"/>
      <c r="F337" s="49"/>
    </row>
    <row r="338" spans="1:6" s="30" customFormat="1" x14ac:dyDescent="0.25">
      <c r="A338" s="29"/>
      <c r="C338" s="31"/>
      <c r="D338" s="49"/>
      <c r="F338" s="49"/>
    </row>
    <row r="339" spans="1:6" s="30" customFormat="1" x14ac:dyDescent="0.25">
      <c r="A339" s="29"/>
      <c r="C339" s="31"/>
      <c r="D339" s="49"/>
      <c r="F339" s="49"/>
    </row>
    <row r="340" spans="1:6" s="30" customFormat="1" x14ac:dyDescent="0.25">
      <c r="A340" s="29"/>
      <c r="C340" s="31"/>
      <c r="D340" s="49"/>
      <c r="F340" s="49"/>
    </row>
    <row r="341" spans="1:6" s="30" customFormat="1" x14ac:dyDescent="0.25">
      <c r="A341" s="29"/>
      <c r="C341" s="31"/>
      <c r="D341" s="49"/>
      <c r="F341" s="49"/>
    </row>
    <row r="342" spans="1:6" s="30" customFormat="1" x14ac:dyDescent="0.25">
      <c r="A342" s="29"/>
      <c r="C342" s="31"/>
      <c r="D342" s="49"/>
      <c r="F342" s="49"/>
    </row>
    <row r="343" spans="1:6" s="30" customFormat="1" x14ac:dyDescent="0.25">
      <c r="A343" s="29"/>
      <c r="C343" s="31"/>
      <c r="D343" s="49"/>
      <c r="F343" s="49"/>
    </row>
    <row r="344" spans="1:6" s="30" customFormat="1" x14ac:dyDescent="0.25">
      <c r="A344" s="29"/>
      <c r="C344" s="31"/>
      <c r="D344" s="49"/>
      <c r="F344" s="49"/>
    </row>
    <row r="345" spans="1:6" s="30" customFormat="1" x14ac:dyDescent="0.25">
      <c r="A345" s="29"/>
      <c r="C345" s="31"/>
      <c r="D345" s="49"/>
      <c r="F345" s="49"/>
    </row>
    <row r="346" spans="1:6" s="30" customFormat="1" x14ac:dyDescent="0.25">
      <c r="A346" s="29"/>
      <c r="C346" s="31"/>
      <c r="D346" s="49"/>
      <c r="F346" s="49"/>
    </row>
    <row r="347" spans="1:6" s="30" customFormat="1" x14ac:dyDescent="0.25">
      <c r="A347" s="29"/>
      <c r="C347" s="31"/>
      <c r="D347" s="49"/>
      <c r="F347" s="49"/>
    </row>
    <row r="348" spans="1:6" s="30" customFormat="1" x14ac:dyDescent="0.25">
      <c r="A348" s="29"/>
      <c r="C348" s="31"/>
      <c r="D348" s="49"/>
      <c r="F348" s="49"/>
    </row>
    <row r="349" spans="1:6" s="30" customFormat="1" x14ac:dyDescent="0.25">
      <c r="A349" s="29"/>
      <c r="C349" s="31"/>
      <c r="D349" s="49"/>
      <c r="F349" s="49"/>
    </row>
    <row r="350" spans="1:6" s="30" customFormat="1" x14ac:dyDescent="0.25">
      <c r="A350" s="29"/>
      <c r="C350" s="31"/>
      <c r="D350" s="49"/>
      <c r="F350" s="49"/>
    </row>
    <row r="351" spans="1:6" s="30" customFormat="1" x14ac:dyDescent="0.25">
      <c r="A351" s="29"/>
      <c r="C351" s="31"/>
      <c r="D351" s="49"/>
      <c r="F351" s="49"/>
    </row>
    <row r="352" spans="1:6" s="30" customFormat="1" x14ac:dyDescent="0.25">
      <c r="A352" s="29"/>
      <c r="C352" s="31"/>
      <c r="D352" s="49"/>
      <c r="F352" s="49"/>
    </row>
    <row r="353" spans="1:6" s="30" customFormat="1" x14ac:dyDescent="0.25">
      <c r="A353" s="29"/>
      <c r="C353" s="31"/>
      <c r="D353" s="49"/>
      <c r="F353" s="49"/>
    </row>
    <row r="354" spans="1:6" s="30" customFormat="1" x14ac:dyDescent="0.25">
      <c r="A354" s="29"/>
      <c r="C354" s="31"/>
      <c r="D354" s="49"/>
      <c r="F354" s="49"/>
    </row>
    <row r="355" spans="1:6" s="30" customFormat="1" x14ac:dyDescent="0.25">
      <c r="A355" s="29"/>
      <c r="C355" s="31"/>
      <c r="D355" s="49"/>
      <c r="F355" s="49"/>
    </row>
    <row r="356" spans="1:6" s="30" customFormat="1" x14ac:dyDescent="0.25">
      <c r="A356" s="29"/>
      <c r="C356" s="31"/>
      <c r="D356" s="49"/>
      <c r="F356" s="49"/>
    </row>
    <row r="357" spans="1:6" s="30" customFormat="1" x14ac:dyDescent="0.25">
      <c r="A357" s="29"/>
      <c r="C357" s="31"/>
      <c r="D357" s="49"/>
      <c r="F357" s="49"/>
    </row>
    <row r="358" spans="1:6" s="30" customFormat="1" x14ac:dyDescent="0.25">
      <c r="A358" s="29"/>
      <c r="C358" s="31"/>
      <c r="D358" s="49"/>
      <c r="F358" s="49"/>
    </row>
    <row r="359" spans="1:6" s="30" customFormat="1" x14ac:dyDescent="0.25">
      <c r="A359" s="29"/>
      <c r="C359" s="31"/>
      <c r="D359" s="49"/>
      <c r="F359" s="49"/>
    </row>
    <row r="360" spans="1:6" s="30" customFormat="1" x14ac:dyDescent="0.25">
      <c r="A360" s="29"/>
      <c r="C360" s="31"/>
      <c r="D360" s="49"/>
      <c r="F360" s="49"/>
    </row>
    <row r="361" spans="1:6" s="30" customFormat="1" x14ac:dyDescent="0.25">
      <c r="A361" s="29"/>
      <c r="C361" s="31"/>
      <c r="D361" s="49"/>
      <c r="F361" s="49"/>
    </row>
    <row r="362" spans="1:6" s="30" customFormat="1" x14ac:dyDescent="0.25">
      <c r="A362" s="29"/>
      <c r="C362" s="31"/>
      <c r="D362" s="49"/>
      <c r="F362" s="49"/>
    </row>
    <row r="363" spans="1:6" s="30" customFormat="1" x14ac:dyDescent="0.25">
      <c r="A363" s="29"/>
      <c r="C363" s="31"/>
      <c r="D363" s="49"/>
      <c r="F363" s="49"/>
    </row>
    <row r="364" spans="1:6" s="30" customFormat="1" x14ac:dyDescent="0.25">
      <c r="A364" s="29"/>
      <c r="C364" s="31"/>
      <c r="D364" s="49"/>
      <c r="F364" s="49"/>
    </row>
    <row r="365" spans="1:6" s="30" customFormat="1" x14ac:dyDescent="0.25">
      <c r="A365" s="29"/>
      <c r="C365" s="31"/>
      <c r="D365" s="49"/>
      <c r="F365" s="49"/>
    </row>
    <row r="366" spans="1:6" s="30" customFormat="1" x14ac:dyDescent="0.25">
      <c r="A366" s="29"/>
      <c r="C366" s="31"/>
      <c r="D366" s="49"/>
      <c r="F366" s="49"/>
    </row>
    <row r="367" spans="1:6" s="30" customFormat="1" x14ac:dyDescent="0.25">
      <c r="A367" s="29"/>
      <c r="C367" s="31"/>
      <c r="D367" s="49"/>
      <c r="F367" s="49"/>
    </row>
    <row r="368" spans="1:6" s="30" customFormat="1" x14ac:dyDescent="0.25">
      <c r="A368" s="29"/>
      <c r="C368" s="31"/>
      <c r="D368" s="49"/>
      <c r="F368" s="49"/>
    </row>
    <row r="369" spans="1:6" s="30" customFormat="1" x14ac:dyDescent="0.25">
      <c r="A369" s="29"/>
      <c r="C369" s="31"/>
      <c r="D369" s="49"/>
      <c r="F369" s="49"/>
    </row>
    <row r="370" spans="1:6" s="30" customFormat="1" x14ac:dyDescent="0.25">
      <c r="A370" s="29"/>
      <c r="C370" s="31"/>
      <c r="D370" s="49"/>
      <c r="F370" s="49"/>
    </row>
    <row r="371" spans="1:6" s="30" customFormat="1" x14ac:dyDescent="0.25">
      <c r="A371" s="29"/>
      <c r="C371" s="31"/>
      <c r="D371" s="49"/>
      <c r="F371" s="49"/>
    </row>
    <row r="372" spans="1:6" s="30" customFormat="1" x14ac:dyDescent="0.25">
      <c r="A372" s="29"/>
      <c r="C372" s="31"/>
      <c r="D372" s="49"/>
      <c r="F372" s="49"/>
    </row>
    <row r="373" spans="1:6" s="30" customFormat="1" x14ac:dyDescent="0.25">
      <c r="A373" s="29"/>
      <c r="C373" s="31"/>
      <c r="D373" s="49"/>
      <c r="F373" s="49"/>
    </row>
    <row r="374" spans="1:6" s="30" customFormat="1" x14ac:dyDescent="0.25">
      <c r="A374" s="29"/>
      <c r="C374" s="31"/>
      <c r="D374" s="49"/>
      <c r="F374" s="49"/>
    </row>
    <row r="375" spans="1:6" s="30" customFormat="1" x14ac:dyDescent="0.25">
      <c r="A375" s="29"/>
      <c r="C375" s="31"/>
      <c r="D375" s="49"/>
      <c r="F375" s="49"/>
    </row>
    <row r="376" spans="1:6" s="30" customFormat="1" x14ac:dyDescent="0.25">
      <c r="A376" s="29"/>
      <c r="C376" s="31"/>
      <c r="D376" s="49"/>
      <c r="F376" s="49"/>
    </row>
    <row r="377" spans="1:6" s="30" customFormat="1" x14ac:dyDescent="0.25">
      <c r="A377" s="29"/>
      <c r="C377" s="31"/>
      <c r="D377" s="49"/>
      <c r="F377" s="49"/>
    </row>
    <row r="378" spans="1:6" s="30" customFormat="1" x14ac:dyDescent="0.25">
      <c r="A378" s="29"/>
      <c r="C378" s="31"/>
      <c r="D378" s="49"/>
      <c r="F378" s="49"/>
    </row>
    <row r="379" spans="1:6" s="30" customFormat="1" x14ac:dyDescent="0.25">
      <c r="A379" s="29"/>
      <c r="C379" s="31"/>
      <c r="D379" s="49"/>
      <c r="F379" s="49"/>
    </row>
    <row r="380" spans="1:6" s="30" customFormat="1" x14ac:dyDescent="0.25">
      <c r="A380" s="29"/>
      <c r="C380" s="31"/>
      <c r="D380" s="49"/>
      <c r="F380" s="49"/>
    </row>
    <row r="381" spans="1:6" s="30" customFormat="1" x14ac:dyDescent="0.25">
      <c r="A381" s="29"/>
      <c r="C381" s="31"/>
      <c r="D381" s="49"/>
      <c r="F381" s="49"/>
    </row>
    <row r="382" spans="1:6" s="30" customFormat="1" x14ac:dyDescent="0.25">
      <c r="A382" s="29"/>
      <c r="C382" s="31"/>
      <c r="D382" s="49"/>
      <c r="F382" s="49"/>
    </row>
    <row r="383" spans="1:6" s="30" customFormat="1" x14ac:dyDescent="0.25">
      <c r="A383" s="29"/>
      <c r="C383" s="31"/>
      <c r="D383" s="49"/>
      <c r="F383" s="49"/>
    </row>
    <row r="384" spans="1:6" s="30" customFormat="1" x14ac:dyDescent="0.25">
      <c r="A384" s="29"/>
      <c r="C384" s="31"/>
      <c r="D384" s="49"/>
      <c r="F384" s="49"/>
    </row>
    <row r="385" spans="1:6" s="30" customFormat="1" x14ac:dyDescent="0.25">
      <c r="A385" s="29"/>
      <c r="C385" s="31"/>
      <c r="D385" s="49"/>
      <c r="F385" s="49"/>
    </row>
    <row r="386" spans="1:6" s="30" customFormat="1" x14ac:dyDescent="0.25">
      <c r="A386" s="29"/>
      <c r="C386" s="31"/>
      <c r="D386" s="49"/>
      <c r="F386" s="49"/>
    </row>
    <row r="387" spans="1:6" s="30" customFormat="1" x14ac:dyDescent="0.25">
      <c r="A387" s="29"/>
      <c r="C387" s="31"/>
      <c r="D387" s="49"/>
      <c r="F387" s="49"/>
    </row>
    <row r="388" spans="1:6" s="30" customFormat="1" x14ac:dyDescent="0.25">
      <c r="A388" s="29"/>
      <c r="C388" s="31"/>
      <c r="D388" s="49"/>
      <c r="F388" s="49"/>
    </row>
    <row r="389" spans="1:6" s="30" customFormat="1" x14ac:dyDescent="0.25">
      <c r="A389" s="29"/>
      <c r="C389" s="31"/>
      <c r="D389" s="49"/>
      <c r="F389" s="49"/>
    </row>
    <row r="390" spans="1:6" s="30" customFormat="1" x14ac:dyDescent="0.25">
      <c r="A390" s="29"/>
      <c r="C390" s="31"/>
      <c r="D390" s="49"/>
      <c r="F390" s="49"/>
    </row>
    <row r="391" spans="1:6" s="30" customFormat="1" x14ac:dyDescent="0.25">
      <c r="A391" s="29"/>
      <c r="C391" s="31"/>
      <c r="D391" s="49"/>
      <c r="F391" s="49"/>
    </row>
    <row r="392" spans="1:6" s="30" customFormat="1" x14ac:dyDescent="0.25">
      <c r="A392" s="29"/>
      <c r="C392" s="31"/>
      <c r="D392" s="49"/>
      <c r="F392" s="49"/>
    </row>
    <row r="393" spans="1:6" s="30" customFormat="1" x14ac:dyDescent="0.25">
      <c r="A393" s="29"/>
      <c r="C393" s="31"/>
      <c r="D393" s="49"/>
      <c r="F393" s="49"/>
    </row>
    <row r="394" spans="1:6" s="30" customFormat="1" x14ac:dyDescent="0.25">
      <c r="A394" s="29"/>
      <c r="C394" s="31"/>
      <c r="D394" s="49"/>
      <c r="F394" s="49"/>
    </row>
    <row r="395" spans="1:6" s="30" customFormat="1" x14ac:dyDescent="0.25">
      <c r="A395" s="29"/>
      <c r="C395" s="31"/>
      <c r="D395" s="49"/>
      <c r="F395" s="49"/>
    </row>
    <row r="396" spans="1:6" s="30" customFormat="1" x14ac:dyDescent="0.25">
      <c r="A396" s="29"/>
      <c r="C396" s="31"/>
      <c r="D396" s="49"/>
      <c r="F396" s="49"/>
    </row>
    <row r="397" spans="1:6" s="30" customFormat="1" x14ac:dyDescent="0.25">
      <c r="A397" s="29"/>
      <c r="C397" s="31"/>
      <c r="D397" s="49"/>
      <c r="F397" s="49"/>
    </row>
    <row r="398" spans="1:6" s="30" customFormat="1" x14ac:dyDescent="0.25">
      <c r="A398" s="29"/>
      <c r="C398" s="31"/>
      <c r="D398" s="49"/>
      <c r="F398" s="49"/>
    </row>
    <row r="399" spans="1:6" s="30" customFormat="1" x14ac:dyDescent="0.25">
      <c r="A399" s="29"/>
      <c r="C399" s="31"/>
      <c r="D399" s="49"/>
      <c r="F399" s="49"/>
    </row>
    <row r="400" spans="1:6" s="30" customFormat="1" x14ac:dyDescent="0.25">
      <c r="A400" s="29"/>
      <c r="C400" s="31"/>
      <c r="D400" s="49"/>
      <c r="F400" s="49"/>
    </row>
    <row r="401" spans="1:6" s="30" customFormat="1" x14ac:dyDescent="0.25">
      <c r="A401" s="29"/>
      <c r="C401" s="31"/>
      <c r="D401" s="49"/>
      <c r="F401" s="49"/>
    </row>
    <row r="402" spans="1:6" s="30" customFormat="1" x14ac:dyDescent="0.25">
      <c r="A402" s="29"/>
      <c r="C402" s="31"/>
      <c r="D402" s="49"/>
      <c r="F402" s="49"/>
    </row>
    <row r="403" spans="1:6" s="30" customFormat="1" x14ac:dyDescent="0.25">
      <c r="A403" s="29"/>
      <c r="C403" s="31"/>
      <c r="D403" s="49"/>
      <c r="F403" s="49"/>
    </row>
    <row r="404" spans="1:6" s="30" customFormat="1" x14ac:dyDescent="0.25">
      <c r="A404" s="29"/>
      <c r="C404" s="31"/>
      <c r="D404" s="49"/>
      <c r="F404" s="49"/>
    </row>
    <row r="405" spans="1:6" s="30" customFormat="1" x14ac:dyDescent="0.25">
      <c r="A405" s="29"/>
      <c r="C405" s="31"/>
      <c r="D405" s="49"/>
      <c r="F405" s="49"/>
    </row>
    <row r="406" spans="1:6" s="30" customFormat="1" x14ac:dyDescent="0.25">
      <c r="A406" s="29"/>
      <c r="C406" s="31"/>
      <c r="D406" s="49"/>
      <c r="F406" s="49"/>
    </row>
    <row r="407" spans="1:6" s="30" customFormat="1" x14ac:dyDescent="0.25">
      <c r="A407" s="29"/>
      <c r="C407" s="31"/>
      <c r="D407" s="49"/>
      <c r="F407" s="49"/>
    </row>
    <row r="408" spans="1:6" s="30" customFormat="1" x14ac:dyDescent="0.25">
      <c r="A408" s="29"/>
      <c r="C408" s="31"/>
      <c r="D408" s="49"/>
      <c r="F408" s="49"/>
    </row>
    <row r="409" spans="1:6" s="30" customFormat="1" x14ac:dyDescent="0.25">
      <c r="A409" s="29"/>
      <c r="C409" s="31"/>
      <c r="D409" s="49"/>
      <c r="F409" s="49"/>
    </row>
    <row r="410" spans="1:6" s="30" customFormat="1" x14ac:dyDescent="0.25">
      <c r="A410" s="29"/>
      <c r="C410" s="31"/>
      <c r="D410" s="49"/>
      <c r="F410" s="49"/>
    </row>
    <row r="411" spans="1:6" s="30" customFormat="1" x14ac:dyDescent="0.25">
      <c r="A411" s="29"/>
      <c r="C411" s="31"/>
      <c r="D411" s="49"/>
      <c r="F411" s="49"/>
    </row>
    <row r="412" spans="1:6" s="30" customFormat="1" x14ac:dyDescent="0.25">
      <c r="A412" s="29"/>
      <c r="C412" s="31"/>
      <c r="D412" s="49"/>
      <c r="F412" s="49"/>
    </row>
    <row r="413" spans="1:6" s="30" customFormat="1" x14ac:dyDescent="0.25">
      <c r="A413" s="29"/>
      <c r="C413" s="31"/>
      <c r="D413" s="49"/>
      <c r="F413" s="49"/>
    </row>
    <row r="414" spans="1:6" s="30" customFormat="1" x14ac:dyDescent="0.25">
      <c r="A414" s="29"/>
      <c r="C414" s="31"/>
      <c r="D414" s="49"/>
      <c r="F414" s="49"/>
    </row>
    <row r="415" spans="1:6" s="30" customFormat="1" x14ac:dyDescent="0.25">
      <c r="A415" s="29"/>
      <c r="C415" s="31"/>
      <c r="D415" s="49"/>
      <c r="F415" s="49"/>
    </row>
    <row r="416" spans="1:6" s="30" customFormat="1" x14ac:dyDescent="0.25">
      <c r="A416" s="29"/>
      <c r="C416" s="31"/>
      <c r="D416" s="49"/>
      <c r="F416" s="49"/>
    </row>
    <row r="417" spans="1:6" s="30" customFormat="1" x14ac:dyDescent="0.25">
      <c r="A417" s="29"/>
      <c r="C417" s="31"/>
      <c r="D417" s="49"/>
      <c r="F417" s="49"/>
    </row>
    <row r="418" spans="1:6" s="30" customFormat="1" x14ac:dyDescent="0.25">
      <c r="A418" s="29"/>
      <c r="C418" s="31"/>
      <c r="D418" s="49"/>
      <c r="F418" s="49"/>
    </row>
    <row r="419" spans="1:6" s="30" customFormat="1" x14ac:dyDescent="0.25">
      <c r="A419" s="29"/>
      <c r="C419" s="31"/>
      <c r="D419" s="49"/>
      <c r="F419" s="49"/>
    </row>
    <row r="420" spans="1:6" s="30" customFormat="1" x14ac:dyDescent="0.25">
      <c r="A420" s="29"/>
      <c r="C420" s="31"/>
      <c r="D420" s="49"/>
      <c r="F420" s="49"/>
    </row>
    <row r="421" spans="1:6" s="30" customFormat="1" x14ac:dyDescent="0.25">
      <c r="A421" s="29"/>
      <c r="C421" s="31"/>
      <c r="D421" s="49"/>
      <c r="F421" s="49"/>
    </row>
    <row r="422" spans="1:6" s="30" customFormat="1" x14ac:dyDescent="0.25">
      <c r="A422" s="29"/>
      <c r="C422" s="31"/>
      <c r="D422" s="49"/>
      <c r="F422" s="49"/>
    </row>
    <row r="423" spans="1:6" s="30" customFormat="1" x14ac:dyDescent="0.25">
      <c r="A423" s="29"/>
      <c r="C423" s="31"/>
      <c r="D423" s="49"/>
      <c r="F423" s="49"/>
    </row>
    <row r="424" spans="1:6" s="30" customFormat="1" x14ac:dyDescent="0.25">
      <c r="A424" s="29"/>
      <c r="C424" s="31"/>
      <c r="D424" s="49"/>
      <c r="F424" s="49"/>
    </row>
    <row r="425" spans="1:6" s="30" customFormat="1" x14ac:dyDescent="0.25">
      <c r="A425" s="29"/>
      <c r="C425" s="31"/>
      <c r="D425" s="49"/>
      <c r="F425" s="49"/>
    </row>
    <row r="426" spans="1:6" s="30" customFormat="1" x14ac:dyDescent="0.25">
      <c r="A426" s="29"/>
      <c r="C426" s="31"/>
      <c r="D426" s="49"/>
      <c r="F426" s="49"/>
    </row>
    <row r="427" spans="1:6" s="30" customFormat="1" x14ac:dyDescent="0.25">
      <c r="A427" s="29"/>
      <c r="C427" s="31"/>
      <c r="D427" s="49"/>
      <c r="F427" s="49"/>
    </row>
    <row r="428" spans="1:6" s="30" customFormat="1" x14ac:dyDescent="0.25">
      <c r="A428" s="29"/>
      <c r="C428" s="31"/>
      <c r="D428" s="49"/>
      <c r="F428" s="49"/>
    </row>
    <row r="429" spans="1:6" s="30" customFormat="1" x14ac:dyDescent="0.25">
      <c r="A429" s="29"/>
      <c r="C429" s="31"/>
      <c r="D429" s="49"/>
      <c r="F429" s="49"/>
    </row>
    <row r="430" spans="1:6" s="30" customFormat="1" x14ac:dyDescent="0.25">
      <c r="A430" s="29"/>
      <c r="C430" s="31"/>
      <c r="D430" s="49"/>
      <c r="F430" s="49"/>
    </row>
    <row r="431" spans="1:6" s="30" customFormat="1" x14ac:dyDescent="0.25">
      <c r="A431" s="29"/>
      <c r="C431" s="31"/>
      <c r="D431" s="49"/>
      <c r="F431" s="49"/>
    </row>
    <row r="432" spans="1:6" s="30" customFormat="1" x14ac:dyDescent="0.25">
      <c r="A432" s="29"/>
      <c r="C432" s="31"/>
      <c r="D432" s="49"/>
      <c r="F432" s="49"/>
    </row>
    <row r="433" spans="1:6" s="30" customFormat="1" x14ac:dyDescent="0.25">
      <c r="A433" s="29"/>
      <c r="C433" s="31"/>
      <c r="D433" s="49"/>
      <c r="F433" s="49"/>
    </row>
    <row r="434" spans="1:6" s="30" customFormat="1" x14ac:dyDescent="0.25">
      <c r="A434" s="29"/>
      <c r="C434" s="31"/>
      <c r="D434" s="49"/>
      <c r="F434" s="49"/>
    </row>
    <row r="435" spans="1:6" s="30" customFormat="1" x14ac:dyDescent="0.25">
      <c r="A435" s="29"/>
      <c r="C435" s="31"/>
      <c r="D435" s="49"/>
      <c r="F435" s="49"/>
    </row>
    <row r="436" spans="1:6" s="30" customFormat="1" x14ac:dyDescent="0.25">
      <c r="A436" s="29"/>
      <c r="C436" s="31"/>
      <c r="D436" s="49"/>
      <c r="F436" s="49"/>
    </row>
    <row r="437" spans="1:6" s="30" customFormat="1" x14ac:dyDescent="0.25">
      <c r="A437" s="29"/>
      <c r="C437" s="31"/>
      <c r="D437" s="49"/>
      <c r="F437" s="49"/>
    </row>
    <row r="438" spans="1:6" s="30" customFormat="1" x14ac:dyDescent="0.25">
      <c r="A438" s="29"/>
      <c r="C438" s="31"/>
      <c r="D438" s="49"/>
      <c r="F438" s="49"/>
    </row>
    <row r="439" spans="1:6" s="30" customFormat="1" x14ac:dyDescent="0.25">
      <c r="A439" s="29"/>
      <c r="C439" s="31"/>
      <c r="D439" s="49"/>
      <c r="F439" s="49"/>
    </row>
    <row r="440" spans="1:6" s="30" customFormat="1" x14ac:dyDescent="0.25">
      <c r="A440" s="29"/>
      <c r="C440" s="31"/>
      <c r="D440" s="49"/>
      <c r="F440" s="49"/>
    </row>
    <row r="441" spans="1:6" s="30" customFormat="1" x14ac:dyDescent="0.25">
      <c r="A441" s="29"/>
      <c r="C441" s="31"/>
      <c r="D441" s="49"/>
      <c r="F441" s="49"/>
    </row>
    <row r="442" spans="1:6" s="30" customFormat="1" x14ac:dyDescent="0.25">
      <c r="A442" s="29"/>
      <c r="C442" s="31"/>
      <c r="D442" s="49"/>
      <c r="F442" s="49"/>
    </row>
    <row r="443" spans="1:6" s="30" customFormat="1" x14ac:dyDescent="0.25">
      <c r="A443" s="29"/>
      <c r="C443" s="31"/>
      <c r="D443" s="49"/>
      <c r="F443" s="49"/>
    </row>
    <row r="444" spans="1:6" s="30" customFormat="1" x14ac:dyDescent="0.25">
      <c r="A444" s="29"/>
      <c r="C444" s="31"/>
      <c r="D444" s="49"/>
      <c r="F444" s="49"/>
    </row>
    <row r="445" spans="1:6" s="30" customFormat="1" x14ac:dyDescent="0.25">
      <c r="A445" s="29"/>
      <c r="C445" s="31"/>
      <c r="D445" s="49"/>
      <c r="F445" s="49"/>
    </row>
    <row r="446" spans="1:6" s="30" customFormat="1" x14ac:dyDescent="0.25">
      <c r="A446" s="29"/>
      <c r="C446" s="31"/>
      <c r="D446" s="49"/>
      <c r="F446" s="49"/>
    </row>
    <row r="447" spans="1:6" s="30" customFormat="1" x14ac:dyDescent="0.25">
      <c r="A447" s="29"/>
      <c r="C447" s="31"/>
      <c r="D447" s="49"/>
      <c r="F447" s="49"/>
    </row>
    <row r="448" spans="1:6" s="30" customFormat="1" x14ac:dyDescent="0.25">
      <c r="A448" s="29"/>
      <c r="C448" s="31"/>
      <c r="D448" s="49"/>
      <c r="F448" s="49"/>
    </row>
    <row r="449" spans="1:6" s="30" customFormat="1" x14ac:dyDescent="0.25">
      <c r="A449" s="29"/>
      <c r="C449" s="31"/>
      <c r="D449" s="49"/>
      <c r="F449" s="49"/>
    </row>
    <row r="450" spans="1:6" s="30" customFormat="1" x14ac:dyDescent="0.25">
      <c r="A450" s="29"/>
      <c r="C450" s="31"/>
      <c r="D450" s="49"/>
      <c r="F450" s="49"/>
    </row>
    <row r="451" spans="1:6" s="30" customFormat="1" x14ac:dyDescent="0.25">
      <c r="A451" s="29"/>
      <c r="C451" s="31"/>
      <c r="D451" s="49"/>
      <c r="F451" s="49"/>
    </row>
    <row r="452" spans="1:6" s="30" customFormat="1" x14ac:dyDescent="0.25">
      <c r="A452" s="29"/>
      <c r="C452" s="31"/>
      <c r="D452" s="49"/>
      <c r="F452" s="49"/>
    </row>
    <row r="453" spans="1:6" s="30" customFormat="1" x14ac:dyDescent="0.25">
      <c r="A453" s="29"/>
      <c r="C453" s="31"/>
      <c r="D453" s="49"/>
      <c r="F453" s="49"/>
    </row>
    <row r="454" spans="1:6" s="30" customFormat="1" x14ac:dyDescent="0.25">
      <c r="A454" s="29"/>
      <c r="C454" s="31"/>
      <c r="D454" s="49"/>
      <c r="F454" s="49"/>
    </row>
    <row r="455" spans="1:6" s="30" customFormat="1" x14ac:dyDescent="0.25">
      <c r="A455" s="29"/>
      <c r="C455" s="31"/>
      <c r="D455" s="49"/>
      <c r="F455" s="49"/>
    </row>
    <row r="456" spans="1:6" s="30" customFormat="1" x14ac:dyDescent="0.25">
      <c r="A456" s="29"/>
      <c r="C456" s="31"/>
      <c r="D456" s="49"/>
      <c r="F456" s="49"/>
    </row>
    <row r="457" spans="1:6" s="30" customFormat="1" x14ac:dyDescent="0.25">
      <c r="A457" s="29"/>
      <c r="C457" s="31"/>
      <c r="D457" s="49"/>
      <c r="F457" s="49"/>
    </row>
    <row r="458" spans="1:6" s="30" customFormat="1" x14ac:dyDescent="0.25">
      <c r="A458" s="29"/>
      <c r="C458" s="31"/>
      <c r="D458" s="49"/>
      <c r="F458" s="49"/>
    </row>
    <row r="459" spans="1:6" s="30" customFormat="1" x14ac:dyDescent="0.25">
      <c r="A459" s="29"/>
      <c r="C459" s="31"/>
      <c r="D459" s="49"/>
      <c r="F459" s="49"/>
    </row>
    <row r="460" spans="1:6" s="30" customFormat="1" x14ac:dyDescent="0.25">
      <c r="A460" s="29"/>
      <c r="C460" s="31"/>
      <c r="D460" s="49"/>
      <c r="F460" s="49"/>
    </row>
    <row r="461" spans="1:6" s="30" customFormat="1" x14ac:dyDescent="0.25">
      <c r="A461" s="29"/>
      <c r="C461" s="31"/>
      <c r="D461" s="49"/>
      <c r="F461" s="49"/>
    </row>
    <row r="462" spans="1:6" s="30" customFormat="1" x14ac:dyDescent="0.25">
      <c r="A462" s="29"/>
      <c r="C462" s="31"/>
      <c r="D462" s="49"/>
      <c r="F462" s="49"/>
    </row>
    <row r="463" spans="1:6" s="30" customFormat="1" x14ac:dyDescent="0.25">
      <c r="A463" s="29"/>
      <c r="C463" s="31"/>
      <c r="D463" s="49"/>
      <c r="F463" s="49"/>
    </row>
    <row r="464" spans="1:6" s="30" customFormat="1" x14ac:dyDescent="0.25">
      <c r="A464" s="29"/>
      <c r="C464" s="31"/>
      <c r="D464" s="49"/>
      <c r="F464" s="49"/>
    </row>
    <row r="465" spans="1:6" s="30" customFormat="1" x14ac:dyDescent="0.25">
      <c r="A465" s="29"/>
      <c r="C465" s="31"/>
      <c r="D465" s="49"/>
      <c r="F465" s="49"/>
    </row>
    <row r="466" spans="1:6" s="30" customFormat="1" x14ac:dyDescent="0.25">
      <c r="A466" s="29"/>
      <c r="C466" s="31"/>
      <c r="D466" s="49"/>
      <c r="F466" s="49"/>
    </row>
    <row r="467" spans="1:6" s="30" customFormat="1" x14ac:dyDescent="0.25">
      <c r="A467" s="29"/>
      <c r="C467" s="31"/>
      <c r="D467" s="49"/>
      <c r="F467" s="49"/>
    </row>
    <row r="468" spans="1:6" s="30" customFormat="1" x14ac:dyDescent="0.25">
      <c r="A468" s="29"/>
      <c r="C468" s="31"/>
      <c r="D468" s="49"/>
      <c r="F468" s="49"/>
    </row>
    <row r="469" spans="1:6" s="30" customFormat="1" x14ac:dyDescent="0.25">
      <c r="A469" s="29"/>
      <c r="C469" s="31"/>
      <c r="D469" s="49"/>
      <c r="F469" s="49"/>
    </row>
    <row r="470" spans="1:6" s="30" customFormat="1" x14ac:dyDescent="0.25">
      <c r="A470" s="29"/>
      <c r="C470" s="31"/>
      <c r="D470" s="49"/>
      <c r="F470" s="49"/>
    </row>
    <row r="471" spans="1:6" s="30" customFormat="1" x14ac:dyDescent="0.25">
      <c r="A471" s="29"/>
      <c r="C471" s="31"/>
      <c r="D471" s="49"/>
      <c r="F471" s="49"/>
    </row>
    <row r="472" spans="1:6" s="30" customFormat="1" x14ac:dyDescent="0.25">
      <c r="A472" s="29"/>
      <c r="C472" s="31"/>
      <c r="D472" s="49"/>
      <c r="F472" s="49"/>
    </row>
    <row r="473" spans="1:6" s="30" customFormat="1" x14ac:dyDescent="0.25">
      <c r="A473" s="29"/>
      <c r="C473" s="31"/>
      <c r="D473" s="49"/>
      <c r="F473" s="49"/>
    </row>
    <row r="474" spans="1:6" s="30" customFormat="1" x14ac:dyDescent="0.25">
      <c r="A474" s="29"/>
      <c r="C474" s="31"/>
      <c r="D474" s="49"/>
      <c r="F474" s="49"/>
    </row>
    <row r="475" spans="1:6" s="30" customFormat="1" x14ac:dyDescent="0.25">
      <c r="A475" s="29"/>
      <c r="C475" s="31"/>
      <c r="D475" s="49"/>
      <c r="F475" s="49"/>
    </row>
    <row r="476" spans="1:6" s="30" customFormat="1" x14ac:dyDescent="0.25">
      <c r="A476" s="29"/>
      <c r="C476" s="31"/>
      <c r="D476" s="49"/>
      <c r="F476" s="49"/>
    </row>
    <row r="477" spans="1:6" s="30" customFormat="1" x14ac:dyDescent="0.25">
      <c r="A477" s="29"/>
      <c r="C477" s="31"/>
      <c r="D477" s="49"/>
      <c r="F477" s="49"/>
    </row>
    <row r="478" spans="1:6" s="30" customFormat="1" x14ac:dyDescent="0.25">
      <c r="A478" s="29"/>
      <c r="C478" s="31"/>
      <c r="D478" s="49"/>
      <c r="F478" s="49"/>
    </row>
    <row r="479" spans="1:6" s="30" customFormat="1" x14ac:dyDescent="0.25">
      <c r="A479" s="29"/>
      <c r="C479" s="31"/>
      <c r="D479" s="49"/>
      <c r="F479" s="49"/>
    </row>
    <row r="480" spans="1:6" s="30" customFormat="1" x14ac:dyDescent="0.25">
      <c r="A480" s="29"/>
      <c r="C480" s="31"/>
      <c r="D480" s="49"/>
      <c r="F480" s="49"/>
    </row>
    <row r="481" spans="1:6" s="30" customFormat="1" x14ac:dyDescent="0.25">
      <c r="A481" s="29"/>
      <c r="C481" s="31"/>
      <c r="D481" s="49"/>
      <c r="F481" s="49"/>
    </row>
    <row r="482" spans="1:6" s="30" customFormat="1" x14ac:dyDescent="0.25">
      <c r="A482" s="29"/>
      <c r="C482" s="31"/>
      <c r="D482" s="49"/>
      <c r="F482" s="49"/>
    </row>
    <row r="483" spans="1:6" s="30" customFormat="1" x14ac:dyDescent="0.25">
      <c r="A483" s="29"/>
      <c r="C483" s="31"/>
      <c r="D483" s="49"/>
      <c r="F483" s="49"/>
    </row>
    <row r="484" spans="1:6" s="30" customFormat="1" x14ac:dyDescent="0.25">
      <c r="A484" s="29"/>
      <c r="C484" s="31"/>
      <c r="D484" s="49"/>
      <c r="F484" s="49"/>
    </row>
    <row r="485" spans="1:6" s="30" customFormat="1" x14ac:dyDescent="0.25">
      <c r="A485" s="29"/>
      <c r="C485" s="31"/>
      <c r="D485" s="49"/>
      <c r="F485" s="49"/>
    </row>
    <row r="486" spans="1:6" s="30" customFormat="1" x14ac:dyDescent="0.25">
      <c r="A486" s="29"/>
      <c r="C486" s="31"/>
      <c r="D486" s="49"/>
      <c r="F486" s="49"/>
    </row>
    <row r="487" spans="1:6" s="30" customFormat="1" x14ac:dyDescent="0.25">
      <c r="A487" s="29"/>
      <c r="C487" s="31"/>
      <c r="D487" s="49"/>
      <c r="F487" s="49"/>
    </row>
    <row r="488" spans="1:6" s="30" customFormat="1" x14ac:dyDescent="0.25">
      <c r="A488" s="29"/>
      <c r="C488" s="31"/>
      <c r="D488" s="49"/>
      <c r="F488" s="49"/>
    </row>
    <row r="489" spans="1:6" s="30" customFormat="1" x14ac:dyDescent="0.25">
      <c r="A489" s="29"/>
      <c r="C489" s="31"/>
      <c r="D489" s="49"/>
      <c r="F489" s="49"/>
    </row>
    <row r="490" spans="1:6" s="30" customFormat="1" x14ac:dyDescent="0.25">
      <c r="A490" s="29"/>
      <c r="C490" s="31"/>
      <c r="D490" s="49"/>
      <c r="F490" s="49"/>
    </row>
    <row r="491" spans="1:6" s="30" customFormat="1" x14ac:dyDescent="0.25">
      <c r="A491" s="29"/>
      <c r="C491" s="31"/>
      <c r="D491" s="49"/>
      <c r="F491" s="49"/>
    </row>
    <row r="492" spans="1:6" s="30" customFormat="1" x14ac:dyDescent="0.25">
      <c r="A492" s="29"/>
      <c r="C492" s="31"/>
      <c r="D492" s="49"/>
      <c r="F492" s="49"/>
    </row>
    <row r="493" spans="1:6" s="30" customFormat="1" x14ac:dyDescent="0.25">
      <c r="A493" s="29"/>
      <c r="C493" s="31"/>
      <c r="D493" s="49"/>
      <c r="F493" s="49"/>
    </row>
    <row r="494" spans="1:6" s="30" customFormat="1" x14ac:dyDescent="0.25">
      <c r="A494" s="29"/>
      <c r="C494" s="31"/>
      <c r="D494" s="49"/>
      <c r="F494" s="49"/>
    </row>
    <row r="495" spans="1:6" s="30" customFormat="1" x14ac:dyDescent="0.25">
      <c r="A495" s="29"/>
      <c r="C495" s="31"/>
      <c r="D495" s="49"/>
      <c r="F495" s="49"/>
    </row>
    <row r="496" spans="1:6" s="30" customFormat="1" x14ac:dyDescent="0.25">
      <c r="A496" s="29"/>
      <c r="C496" s="31"/>
      <c r="D496" s="49"/>
      <c r="F496" s="49"/>
    </row>
    <row r="497" spans="1:6" s="30" customFormat="1" x14ac:dyDescent="0.25">
      <c r="A497" s="29"/>
      <c r="C497" s="31"/>
      <c r="D497" s="49"/>
      <c r="F497" s="49"/>
    </row>
    <row r="498" spans="1:6" s="30" customFormat="1" x14ac:dyDescent="0.25">
      <c r="A498" s="29"/>
      <c r="C498" s="31"/>
      <c r="D498" s="49"/>
      <c r="F498" s="49"/>
    </row>
    <row r="499" spans="1:6" s="30" customFormat="1" x14ac:dyDescent="0.25">
      <c r="A499" s="29"/>
      <c r="C499" s="31"/>
      <c r="D499" s="49"/>
      <c r="F499" s="49"/>
    </row>
    <row r="500" spans="1:6" s="30" customFormat="1" x14ac:dyDescent="0.25">
      <c r="A500" s="29"/>
      <c r="C500" s="31"/>
      <c r="D500" s="49"/>
      <c r="F500" s="49"/>
    </row>
    <row r="501" spans="1:6" s="30" customFormat="1" x14ac:dyDescent="0.25">
      <c r="A501" s="29"/>
      <c r="C501" s="31"/>
      <c r="D501" s="49"/>
      <c r="F501" s="49"/>
    </row>
    <row r="502" spans="1:6" s="30" customFormat="1" x14ac:dyDescent="0.25">
      <c r="A502" s="29"/>
      <c r="C502" s="31"/>
      <c r="D502" s="49"/>
      <c r="F502" s="49"/>
    </row>
    <row r="503" spans="1:6" s="30" customFormat="1" x14ac:dyDescent="0.25">
      <c r="A503" s="29"/>
      <c r="C503" s="31"/>
      <c r="D503" s="49"/>
      <c r="F503" s="49"/>
    </row>
    <row r="504" spans="1:6" s="30" customFormat="1" x14ac:dyDescent="0.25">
      <c r="A504" s="29"/>
      <c r="C504" s="31"/>
      <c r="D504" s="49"/>
      <c r="F504" s="49"/>
    </row>
    <row r="505" spans="1:6" s="30" customFormat="1" x14ac:dyDescent="0.25">
      <c r="A505" s="29"/>
      <c r="C505" s="31"/>
      <c r="D505" s="49"/>
      <c r="F505" s="49"/>
    </row>
    <row r="506" spans="1:6" s="30" customFormat="1" x14ac:dyDescent="0.25">
      <c r="A506" s="29"/>
      <c r="C506" s="31"/>
      <c r="D506" s="49"/>
      <c r="F506" s="49"/>
    </row>
    <row r="507" spans="1:6" s="30" customFormat="1" x14ac:dyDescent="0.25">
      <c r="A507" s="29"/>
      <c r="C507" s="31"/>
      <c r="D507" s="49"/>
      <c r="F507" s="49"/>
    </row>
    <row r="508" spans="1:6" s="30" customFormat="1" x14ac:dyDescent="0.25">
      <c r="A508" s="29"/>
      <c r="C508" s="31"/>
      <c r="D508" s="49"/>
      <c r="F508" s="49"/>
    </row>
    <row r="509" spans="1:6" s="30" customFormat="1" x14ac:dyDescent="0.25">
      <c r="A509" s="29"/>
      <c r="C509" s="31"/>
      <c r="D509" s="49"/>
      <c r="F509" s="49"/>
    </row>
    <row r="510" spans="1:6" s="30" customFormat="1" x14ac:dyDescent="0.25">
      <c r="A510" s="29"/>
      <c r="C510" s="31"/>
      <c r="D510" s="49"/>
      <c r="F510" s="49"/>
    </row>
    <row r="511" spans="1:6" s="30" customFormat="1" x14ac:dyDescent="0.25">
      <c r="A511" s="29"/>
      <c r="C511" s="31"/>
      <c r="D511" s="49"/>
      <c r="F511" s="49"/>
    </row>
    <row r="512" spans="1:6" s="30" customFormat="1" x14ac:dyDescent="0.25">
      <c r="A512" s="29"/>
      <c r="C512" s="31"/>
      <c r="D512" s="49"/>
      <c r="F512" s="49"/>
    </row>
    <row r="513" spans="1:6" s="30" customFormat="1" x14ac:dyDescent="0.25">
      <c r="A513" s="29"/>
      <c r="C513" s="31"/>
      <c r="D513" s="49"/>
      <c r="F513" s="49"/>
    </row>
    <row r="514" spans="1:6" s="30" customFormat="1" x14ac:dyDescent="0.25">
      <c r="A514" s="29"/>
      <c r="C514" s="31"/>
      <c r="D514" s="49"/>
      <c r="F514" s="49"/>
    </row>
    <row r="515" spans="1:6" s="30" customFormat="1" x14ac:dyDescent="0.25">
      <c r="A515" s="29"/>
      <c r="C515" s="31"/>
      <c r="D515" s="49"/>
      <c r="F515" s="49"/>
    </row>
    <row r="516" spans="1:6" s="30" customFormat="1" x14ac:dyDescent="0.25">
      <c r="A516" s="29"/>
      <c r="C516" s="31"/>
      <c r="D516" s="49"/>
      <c r="F516" s="49"/>
    </row>
    <row r="517" spans="1:6" s="30" customFormat="1" x14ac:dyDescent="0.25">
      <c r="A517" s="29"/>
      <c r="C517" s="31"/>
      <c r="D517" s="49"/>
      <c r="F517" s="49"/>
    </row>
    <row r="518" spans="1:6" s="30" customFormat="1" x14ac:dyDescent="0.25">
      <c r="A518" s="29"/>
      <c r="C518" s="31"/>
      <c r="D518" s="49"/>
      <c r="F518" s="49"/>
    </row>
    <row r="519" spans="1:6" s="30" customFormat="1" x14ac:dyDescent="0.25">
      <c r="A519" s="29"/>
      <c r="C519" s="31"/>
      <c r="D519" s="49"/>
      <c r="F519" s="49"/>
    </row>
    <row r="520" spans="1:6" s="30" customFormat="1" x14ac:dyDescent="0.25">
      <c r="A520" s="29"/>
      <c r="C520" s="31"/>
      <c r="D520" s="49"/>
      <c r="F520" s="49"/>
    </row>
    <row r="521" spans="1:6" s="30" customFormat="1" x14ac:dyDescent="0.25">
      <c r="A521" s="29"/>
      <c r="C521" s="31"/>
      <c r="D521" s="49"/>
      <c r="F521" s="49"/>
    </row>
    <row r="522" spans="1:6" s="30" customFormat="1" x14ac:dyDescent="0.25">
      <c r="A522" s="29"/>
      <c r="C522" s="31"/>
      <c r="D522" s="49"/>
      <c r="F522" s="49"/>
    </row>
    <row r="523" spans="1:6" s="30" customFormat="1" x14ac:dyDescent="0.25">
      <c r="A523" s="29"/>
      <c r="C523" s="31"/>
      <c r="D523" s="49"/>
      <c r="F523" s="49"/>
    </row>
    <row r="524" spans="1:6" s="30" customFormat="1" x14ac:dyDescent="0.25">
      <c r="A524" s="29"/>
      <c r="C524" s="31"/>
      <c r="D524" s="49"/>
      <c r="F524" s="49"/>
    </row>
    <row r="525" spans="1:6" s="30" customFormat="1" x14ac:dyDescent="0.25">
      <c r="A525" s="29"/>
      <c r="C525" s="31"/>
      <c r="D525" s="49"/>
      <c r="F525" s="49"/>
    </row>
    <row r="526" spans="1:6" s="30" customFormat="1" x14ac:dyDescent="0.25">
      <c r="A526" s="29"/>
      <c r="C526" s="31"/>
      <c r="D526" s="49"/>
      <c r="F526" s="49"/>
    </row>
    <row r="527" spans="1:6" s="30" customFormat="1" x14ac:dyDescent="0.25">
      <c r="A527" s="29"/>
      <c r="C527" s="31"/>
      <c r="D527" s="49"/>
      <c r="F527" s="49"/>
    </row>
    <row r="528" spans="1:6" s="30" customFormat="1" x14ac:dyDescent="0.25">
      <c r="A528" s="29"/>
      <c r="C528" s="31"/>
      <c r="D528" s="49"/>
      <c r="F528" s="49"/>
    </row>
    <row r="529" spans="1:6" s="30" customFormat="1" x14ac:dyDescent="0.25">
      <c r="A529" s="29"/>
      <c r="C529" s="31"/>
      <c r="D529" s="49"/>
      <c r="F529" s="49"/>
    </row>
    <row r="530" spans="1:6" s="30" customFormat="1" x14ac:dyDescent="0.25">
      <c r="A530" s="29"/>
      <c r="C530" s="31"/>
      <c r="D530" s="49"/>
      <c r="F530" s="49"/>
    </row>
    <row r="531" spans="1:6" s="30" customFormat="1" x14ac:dyDescent="0.25">
      <c r="A531" s="29"/>
      <c r="C531" s="31"/>
      <c r="D531" s="49"/>
      <c r="F531" s="49"/>
    </row>
    <row r="532" spans="1:6" s="30" customFormat="1" x14ac:dyDescent="0.25">
      <c r="A532" s="29"/>
      <c r="C532" s="31"/>
      <c r="D532" s="49"/>
      <c r="F532" s="49"/>
    </row>
    <row r="533" spans="1:6" s="30" customFormat="1" x14ac:dyDescent="0.25">
      <c r="A533" s="29"/>
      <c r="C533" s="31"/>
      <c r="D533" s="49"/>
      <c r="F533" s="49"/>
    </row>
    <row r="534" spans="1:6" s="30" customFormat="1" x14ac:dyDescent="0.25">
      <c r="A534" s="29"/>
      <c r="C534" s="31"/>
      <c r="D534" s="49"/>
      <c r="F534" s="49"/>
    </row>
    <row r="535" spans="1:6" s="30" customFormat="1" x14ac:dyDescent="0.25">
      <c r="A535" s="29"/>
      <c r="C535" s="31"/>
      <c r="D535" s="49"/>
      <c r="F535" s="49"/>
    </row>
    <row r="536" spans="1:6" s="30" customFormat="1" x14ac:dyDescent="0.25">
      <c r="A536" s="29"/>
      <c r="C536" s="31"/>
      <c r="D536" s="49"/>
      <c r="F536" s="49"/>
    </row>
    <row r="537" spans="1:6" s="30" customFormat="1" x14ac:dyDescent="0.25">
      <c r="A537" s="29"/>
      <c r="C537" s="31"/>
      <c r="D537" s="49"/>
      <c r="F537" s="49"/>
    </row>
    <row r="538" spans="1:6" s="30" customFormat="1" x14ac:dyDescent="0.25">
      <c r="A538" s="29"/>
      <c r="C538" s="31"/>
      <c r="D538" s="49"/>
      <c r="F538" s="49"/>
    </row>
    <row r="539" spans="1:6" s="30" customFormat="1" x14ac:dyDescent="0.25">
      <c r="A539" s="29"/>
      <c r="C539" s="31"/>
      <c r="D539" s="49"/>
      <c r="F539" s="49"/>
    </row>
    <row r="540" spans="1:6" s="30" customFormat="1" x14ac:dyDescent="0.25">
      <c r="A540" s="29"/>
      <c r="C540" s="31"/>
      <c r="D540" s="49"/>
      <c r="F540" s="49"/>
    </row>
    <row r="541" spans="1:6" s="30" customFormat="1" x14ac:dyDescent="0.25">
      <c r="A541" s="29"/>
      <c r="C541" s="31"/>
      <c r="D541" s="49"/>
      <c r="F541" s="49"/>
    </row>
    <row r="542" spans="1:6" s="30" customFormat="1" x14ac:dyDescent="0.25">
      <c r="A542" s="29"/>
      <c r="C542" s="31"/>
      <c r="D542" s="49"/>
      <c r="F542" s="49"/>
    </row>
    <row r="543" spans="1:6" s="30" customFormat="1" x14ac:dyDescent="0.25">
      <c r="A543" s="29"/>
      <c r="C543" s="31"/>
      <c r="D543" s="49"/>
      <c r="F543" s="49"/>
    </row>
    <row r="544" spans="1:6" s="30" customFormat="1" x14ac:dyDescent="0.25">
      <c r="A544" s="29"/>
      <c r="C544" s="31"/>
      <c r="D544" s="49"/>
      <c r="F544" s="49"/>
    </row>
    <row r="545" spans="1:6" s="30" customFormat="1" x14ac:dyDescent="0.25">
      <c r="A545" s="29"/>
      <c r="C545" s="31"/>
      <c r="D545" s="49"/>
      <c r="F545" s="49"/>
    </row>
    <row r="546" spans="1:6" s="30" customFormat="1" x14ac:dyDescent="0.25">
      <c r="A546" s="29"/>
      <c r="C546" s="31"/>
      <c r="D546" s="49"/>
      <c r="F546" s="49"/>
    </row>
    <row r="547" spans="1:6" s="30" customFormat="1" x14ac:dyDescent="0.25">
      <c r="A547" s="29"/>
      <c r="C547" s="31"/>
      <c r="D547" s="49"/>
      <c r="F547" s="49"/>
    </row>
    <row r="548" spans="1:6" s="30" customFormat="1" x14ac:dyDescent="0.25">
      <c r="A548" s="29"/>
      <c r="C548" s="31"/>
      <c r="D548" s="49"/>
      <c r="F548" s="49"/>
    </row>
    <row r="549" spans="1:6" s="30" customFormat="1" x14ac:dyDescent="0.25">
      <c r="A549" s="29"/>
      <c r="C549" s="31"/>
      <c r="D549" s="49"/>
      <c r="F549" s="49"/>
    </row>
    <row r="550" spans="1:6" s="30" customFormat="1" x14ac:dyDescent="0.25">
      <c r="A550" s="29"/>
      <c r="C550" s="31"/>
      <c r="D550" s="49"/>
      <c r="F550" s="49"/>
    </row>
    <row r="551" spans="1:6" s="30" customFormat="1" x14ac:dyDescent="0.25">
      <c r="A551" s="29"/>
      <c r="C551" s="31"/>
      <c r="D551" s="49"/>
      <c r="F551" s="49"/>
    </row>
    <row r="552" spans="1:6" s="30" customFormat="1" x14ac:dyDescent="0.25">
      <c r="A552" s="29"/>
      <c r="C552" s="31"/>
      <c r="D552" s="49"/>
      <c r="F552" s="49"/>
    </row>
    <row r="553" spans="1:6" s="30" customFormat="1" x14ac:dyDescent="0.25">
      <c r="A553" s="29"/>
      <c r="C553" s="31"/>
      <c r="D553" s="49"/>
      <c r="F553" s="49"/>
    </row>
    <row r="554" spans="1:6" s="30" customFormat="1" x14ac:dyDescent="0.25">
      <c r="A554" s="29"/>
      <c r="C554" s="31"/>
      <c r="D554" s="49"/>
      <c r="F554" s="49"/>
    </row>
    <row r="555" spans="1:6" s="30" customFormat="1" x14ac:dyDescent="0.25">
      <c r="A555" s="29"/>
      <c r="C555" s="31"/>
      <c r="D555" s="49"/>
      <c r="F555" s="49"/>
    </row>
    <row r="556" spans="1:6" s="30" customFormat="1" x14ac:dyDescent="0.25">
      <c r="A556" s="29"/>
      <c r="C556" s="31"/>
      <c r="D556" s="49"/>
      <c r="F556" s="49"/>
    </row>
    <row r="557" spans="1:6" s="30" customFormat="1" x14ac:dyDescent="0.25">
      <c r="A557" s="29"/>
      <c r="C557" s="31"/>
      <c r="D557" s="49"/>
      <c r="F557" s="49"/>
    </row>
    <row r="558" spans="1:6" s="30" customFormat="1" x14ac:dyDescent="0.25">
      <c r="A558" s="29"/>
      <c r="C558" s="31"/>
      <c r="D558" s="49"/>
      <c r="F558" s="49"/>
    </row>
    <row r="559" spans="1:6" s="30" customFormat="1" x14ac:dyDescent="0.25">
      <c r="A559" s="29"/>
      <c r="C559" s="31"/>
      <c r="D559" s="49"/>
      <c r="F559" s="49"/>
    </row>
    <row r="560" spans="1:6" s="30" customFormat="1" x14ac:dyDescent="0.25">
      <c r="A560" s="29"/>
      <c r="C560" s="31"/>
      <c r="D560" s="49"/>
      <c r="F560" s="49"/>
    </row>
    <row r="561" spans="1:6" s="30" customFormat="1" x14ac:dyDescent="0.25">
      <c r="A561" s="29"/>
      <c r="C561" s="31"/>
      <c r="D561" s="49"/>
      <c r="F561" s="49"/>
    </row>
    <row r="562" spans="1:6" s="30" customFormat="1" x14ac:dyDescent="0.25">
      <c r="A562" s="29"/>
      <c r="C562" s="31"/>
      <c r="D562" s="49"/>
      <c r="F562" s="49"/>
    </row>
    <row r="563" spans="1:6" s="30" customFormat="1" x14ac:dyDescent="0.25">
      <c r="A563" s="29"/>
      <c r="C563" s="31"/>
      <c r="D563" s="49"/>
      <c r="F563" s="49"/>
    </row>
    <row r="564" spans="1:6" s="30" customFormat="1" x14ac:dyDescent="0.25">
      <c r="A564" s="29"/>
      <c r="C564" s="31"/>
      <c r="D564" s="49"/>
      <c r="F564" s="49"/>
    </row>
    <row r="565" spans="1:6" s="30" customFormat="1" x14ac:dyDescent="0.25">
      <c r="A565" s="29"/>
      <c r="C565" s="31"/>
      <c r="D565" s="49"/>
      <c r="F565" s="49"/>
    </row>
    <row r="566" spans="1:6" s="30" customFormat="1" x14ac:dyDescent="0.25">
      <c r="A566" s="29"/>
      <c r="C566" s="31"/>
      <c r="D566" s="49"/>
      <c r="F566" s="49"/>
    </row>
    <row r="567" spans="1:6" s="30" customFormat="1" x14ac:dyDescent="0.25">
      <c r="A567" s="29"/>
      <c r="C567" s="31"/>
      <c r="D567" s="49"/>
      <c r="F567" s="49"/>
    </row>
    <row r="568" spans="1:6" s="30" customFormat="1" x14ac:dyDescent="0.25">
      <c r="A568" s="29"/>
      <c r="C568" s="31"/>
      <c r="D568" s="49"/>
      <c r="F568" s="49"/>
    </row>
    <row r="569" spans="1:6" s="30" customFormat="1" x14ac:dyDescent="0.25">
      <c r="A569" s="29"/>
      <c r="C569" s="31"/>
      <c r="D569" s="49"/>
      <c r="F569" s="49"/>
    </row>
    <row r="570" spans="1:6" s="30" customFormat="1" x14ac:dyDescent="0.25">
      <c r="A570" s="29"/>
      <c r="C570" s="31"/>
      <c r="D570" s="49"/>
      <c r="F570" s="49"/>
    </row>
    <row r="571" spans="1:6" s="30" customFormat="1" x14ac:dyDescent="0.25">
      <c r="A571" s="29"/>
      <c r="C571" s="31"/>
      <c r="D571" s="49"/>
      <c r="F571" s="49"/>
    </row>
    <row r="572" spans="1:6" s="30" customFormat="1" x14ac:dyDescent="0.25">
      <c r="A572" s="29"/>
      <c r="C572" s="31"/>
      <c r="D572" s="49"/>
      <c r="F572" s="49"/>
    </row>
    <row r="573" spans="1:6" s="30" customFormat="1" x14ac:dyDescent="0.25">
      <c r="A573" s="29"/>
      <c r="C573" s="31"/>
      <c r="D573" s="49"/>
      <c r="F573" s="49"/>
    </row>
  </sheetData>
  <mergeCells count="9">
    <mergeCell ref="F5:G5"/>
    <mergeCell ref="E1:G1"/>
    <mergeCell ref="A3:G3"/>
    <mergeCell ref="A112:B112"/>
    <mergeCell ref="A111:B111"/>
    <mergeCell ref="A5:A6"/>
    <mergeCell ref="B5:B6"/>
    <mergeCell ref="C5:C6"/>
    <mergeCell ref="D5:E5"/>
  </mergeCells>
  <pageMargins left="0.51181102362204722" right="0" top="0.15748031496062992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008F-6FB9-41DB-82B3-2136908A0D4B}">
  <dimension ref="A1:H110"/>
  <sheetViews>
    <sheetView topLeftCell="A103" workbookViewId="0">
      <selection activeCell="I4" sqref="I4"/>
    </sheetView>
  </sheetViews>
  <sheetFormatPr defaultRowHeight="17.25" x14ac:dyDescent="0.3"/>
  <cols>
    <col min="1" max="1" width="9.140625" style="2"/>
    <col min="2" max="2" width="38.42578125" style="1" customWidth="1"/>
    <col min="3" max="3" width="28.42578125" style="3" customWidth="1"/>
    <col min="4" max="4" width="17.7109375" style="4" customWidth="1"/>
    <col min="5" max="5" width="7.7109375" style="18" customWidth="1"/>
    <col min="6" max="6" width="15.28515625" style="20" customWidth="1"/>
    <col min="7" max="7" width="7.7109375" style="25" customWidth="1"/>
    <col min="8" max="8" width="15.28515625" style="27" customWidth="1"/>
  </cols>
  <sheetData>
    <row r="1" spans="1:8" ht="16.5" x14ac:dyDescent="0.25">
      <c r="A1" s="62" t="s">
        <v>135</v>
      </c>
      <c r="B1" s="64" t="s">
        <v>136</v>
      </c>
      <c r="C1" s="66" t="s">
        <v>99</v>
      </c>
      <c r="D1" s="66" t="s">
        <v>98</v>
      </c>
      <c r="E1" s="68" t="s">
        <v>133</v>
      </c>
      <c r="F1" s="69"/>
      <c r="G1" s="60" t="s">
        <v>134</v>
      </c>
      <c r="H1" s="61"/>
    </row>
    <row r="2" spans="1:8" ht="66" x14ac:dyDescent="0.25">
      <c r="A2" s="63"/>
      <c r="B2" s="65"/>
      <c r="C2" s="67"/>
      <c r="D2" s="67"/>
      <c r="E2" s="14" t="s">
        <v>100</v>
      </c>
      <c r="F2" s="14" t="s">
        <v>101</v>
      </c>
      <c r="G2" s="21" t="s">
        <v>100</v>
      </c>
      <c r="H2" s="21" t="s">
        <v>101</v>
      </c>
    </row>
    <row r="3" spans="1:8" ht="16.5" x14ac:dyDescent="0.3">
      <c r="A3" s="28">
        <v>1</v>
      </c>
      <c r="B3" s="9" t="s">
        <v>6</v>
      </c>
      <c r="C3" s="9" t="s">
        <v>110</v>
      </c>
      <c r="D3" s="5">
        <v>57882</v>
      </c>
      <c r="E3" s="15">
        <v>24</v>
      </c>
      <c r="F3" s="19">
        <f t="shared" ref="F3:F34" ca="1" si="0">+E3*$F3/1000</f>
        <v>1389.1679999999999</v>
      </c>
      <c r="G3" s="22">
        <v>12</v>
      </c>
      <c r="H3" s="26">
        <f t="shared" ref="H3:H34" ca="1" si="1">+G3*$F3/1000</f>
        <v>694.58399999999995</v>
      </c>
    </row>
    <row r="4" spans="1:8" ht="33" x14ac:dyDescent="0.3">
      <c r="A4" s="28">
        <v>2</v>
      </c>
      <c r="B4" s="9" t="s">
        <v>0</v>
      </c>
      <c r="C4" s="9" t="s">
        <v>111</v>
      </c>
      <c r="D4" s="5">
        <v>28889</v>
      </c>
      <c r="E4" s="16">
        <v>24</v>
      </c>
      <c r="F4" s="19">
        <f t="shared" ca="1" si="0"/>
        <v>693.33600000000001</v>
      </c>
      <c r="G4" s="23">
        <v>12</v>
      </c>
      <c r="H4" s="26">
        <f t="shared" ca="1" si="1"/>
        <v>346.66800000000001</v>
      </c>
    </row>
    <row r="5" spans="1:8" ht="33" x14ac:dyDescent="0.3">
      <c r="A5" s="28">
        <v>3</v>
      </c>
      <c r="B5" s="9" t="s">
        <v>7</v>
      </c>
      <c r="C5" s="9" t="s">
        <v>110</v>
      </c>
      <c r="D5" s="5">
        <v>17539</v>
      </c>
      <c r="E5" s="15">
        <v>16</v>
      </c>
      <c r="F5" s="19">
        <f t="shared" ca="1" si="0"/>
        <v>280.62400000000002</v>
      </c>
      <c r="G5" s="22"/>
      <c r="H5" s="26">
        <f t="shared" ca="1" si="1"/>
        <v>0</v>
      </c>
    </row>
    <row r="6" spans="1:8" ht="33" x14ac:dyDescent="0.3">
      <c r="A6" s="28">
        <v>4</v>
      </c>
      <c r="B6" s="9" t="s">
        <v>8</v>
      </c>
      <c r="C6" s="9" t="s">
        <v>110</v>
      </c>
      <c r="D6" s="5">
        <v>17600</v>
      </c>
      <c r="E6" s="16">
        <v>16</v>
      </c>
      <c r="F6" s="19">
        <f t="shared" ca="1" si="0"/>
        <v>281.60000000000002</v>
      </c>
      <c r="G6" s="23">
        <v>8</v>
      </c>
      <c r="H6" s="26">
        <f t="shared" ca="1" si="1"/>
        <v>140.80000000000001</v>
      </c>
    </row>
    <row r="7" spans="1:8" ht="33" x14ac:dyDescent="0.3">
      <c r="A7" s="28">
        <v>5</v>
      </c>
      <c r="B7" s="9" t="s">
        <v>9</v>
      </c>
      <c r="C7" s="9" t="s">
        <v>110</v>
      </c>
      <c r="D7" s="5">
        <v>18800</v>
      </c>
      <c r="E7" s="16">
        <v>16</v>
      </c>
      <c r="F7" s="19">
        <f t="shared" ca="1" si="0"/>
        <v>300.8</v>
      </c>
      <c r="G7" s="23">
        <v>8</v>
      </c>
      <c r="H7" s="26">
        <f t="shared" ca="1" si="1"/>
        <v>150.4</v>
      </c>
    </row>
    <row r="8" spans="1:8" ht="33" x14ac:dyDescent="0.3">
      <c r="A8" s="28">
        <v>6</v>
      </c>
      <c r="B8" s="9" t="s">
        <v>10</v>
      </c>
      <c r="C8" s="9" t="s">
        <v>111</v>
      </c>
      <c r="D8" s="5">
        <v>15084</v>
      </c>
      <c r="E8" s="16">
        <v>35</v>
      </c>
      <c r="F8" s="19">
        <f t="shared" ca="1" si="0"/>
        <v>527.94000000000005</v>
      </c>
      <c r="G8" s="23"/>
      <c r="H8" s="26">
        <f t="shared" ca="1" si="1"/>
        <v>0</v>
      </c>
    </row>
    <row r="9" spans="1:8" ht="33" x14ac:dyDescent="0.3">
      <c r="A9" s="28">
        <v>7</v>
      </c>
      <c r="B9" s="9" t="s">
        <v>11</v>
      </c>
      <c r="C9" s="9" t="s">
        <v>114</v>
      </c>
      <c r="D9" s="5">
        <v>17945</v>
      </c>
      <c r="E9" s="16">
        <v>35</v>
      </c>
      <c r="F9" s="19">
        <f t="shared" ca="1" si="0"/>
        <v>628.07500000000005</v>
      </c>
      <c r="G9" s="23">
        <v>35</v>
      </c>
      <c r="H9" s="26">
        <f t="shared" ca="1" si="1"/>
        <v>628.07500000000005</v>
      </c>
    </row>
    <row r="10" spans="1:8" ht="33" x14ac:dyDescent="0.3">
      <c r="A10" s="28">
        <v>8</v>
      </c>
      <c r="B10" s="9" t="s">
        <v>12</v>
      </c>
      <c r="C10" s="9" t="s">
        <v>114</v>
      </c>
      <c r="D10" s="5">
        <v>25626</v>
      </c>
      <c r="E10" s="16">
        <v>35</v>
      </c>
      <c r="F10" s="19">
        <f t="shared" ca="1" si="0"/>
        <v>896.91</v>
      </c>
      <c r="G10" s="23">
        <v>35</v>
      </c>
      <c r="H10" s="26">
        <f t="shared" ca="1" si="1"/>
        <v>896.91</v>
      </c>
    </row>
    <row r="11" spans="1:8" ht="16.5" x14ac:dyDescent="0.3">
      <c r="A11" s="28">
        <v>9</v>
      </c>
      <c r="B11" s="9" t="s">
        <v>1</v>
      </c>
      <c r="C11" s="9" t="s">
        <v>110</v>
      </c>
      <c r="D11" s="5">
        <v>33412</v>
      </c>
      <c r="E11" s="16">
        <v>6</v>
      </c>
      <c r="F11" s="19">
        <f t="shared" ca="1" si="0"/>
        <v>200.47200000000001</v>
      </c>
      <c r="G11" s="23">
        <v>3</v>
      </c>
      <c r="H11" s="26">
        <f t="shared" ca="1" si="1"/>
        <v>100.236</v>
      </c>
    </row>
    <row r="12" spans="1:8" ht="16.5" x14ac:dyDescent="0.3">
      <c r="A12" s="28">
        <v>10</v>
      </c>
      <c r="B12" s="9" t="s">
        <v>2</v>
      </c>
      <c r="C12" s="9" t="s">
        <v>114</v>
      </c>
      <c r="D12" s="5">
        <v>13506</v>
      </c>
      <c r="E12" s="16">
        <v>12</v>
      </c>
      <c r="F12" s="19">
        <f t="shared" ca="1" si="0"/>
        <v>162.072</v>
      </c>
      <c r="G12" s="23">
        <v>6</v>
      </c>
      <c r="H12" s="26">
        <f t="shared" ca="1" si="1"/>
        <v>81.036000000000001</v>
      </c>
    </row>
    <row r="13" spans="1:8" ht="16.5" x14ac:dyDescent="0.3">
      <c r="A13" s="28">
        <v>11</v>
      </c>
      <c r="B13" s="9" t="s">
        <v>3</v>
      </c>
      <c r="C13" s="9" t="s">
        <v>110</v>
      </c>
      <c r="D13" s="5">
        <v>50043</v>
      </c>
      <c r="E13" s="16">
        <v>6</v>
      </c>
      <c r="F13" s="19">
        <f t="shared" ca="1" si="0"/>
        <v>300.25799999999998</v>
      </c>
      <c r="G13" s="23">
        <v>2</v>
      </c>
      <c r="H13" s="26">
        <f t="shared" ca="1" si="1"/>
        <v>100.086</v>
      </c>
    </row>
    <row r="14" spans="1:8" ht="33" x14ac:dyDescent="0.3">
      <c r="A14" s="28">
        <v>12</v>
      </c>
      <c r="B14" s="9" t="s">
        <v>4</v>
      </c>
      <c r="C14" s="9" t="s">
        <v>110</v>
      </c>
      <c r="D14" s="5">
        <v>40340</v>
      </c>
      <c r="E14" s="16">
        <v>6</v>
      </c>
      <c r="F14" s="19">
        <f t="shared" ca="1" si="0"/>
        <v>242.04</v>
      </c>
      <c r="G14" s="23">
        <v>2</v>
      </c>
      <c r="H14" s="26">
        <f t="shared" ca="1" si="1"/>
        <v>80.680000000000007</v>
      </c>
    </row>
    <row r="15" spans="1:8" ht="33" x14ac:dyDescent="0.3">
      <c r="A15" s="28">
        <v>13</v>
      </c>
      <c r="B15" s="9" t="s">
        <v>13</v>
      </c>
      <c r="C15" s="9" t="s">
        <v>115</v>
      </c>
      <c r="D15" s="5">
        <v>56145</v>
      </c>
      <c r="E15" s="16">
        <v>6</v>
      </c>
      <c r="F15" s="19">
        <f t="shared" ca="1" si="0"/>
        <v>336.87</v>
      </c>
      <c r="G15" s="23">
        <v>2</v>
      </c>
      <c r="H15" s="26">
        <f t="shared" ca="1" si="1"/>
        <v>112.29</v>
      </c>
    </row>
    <row r="16" spans="1:8" ht="49.5" x14ac:dyDescent="0.3">
      <c r="A16" s="28">
        <v>14</v>
      </c>
      <c r="B16" s="9" t="s">
        <v>5</v>
      </c>
      <c r="C16" s="9" t="s">
        <v>110</v>
      </c>
      <c r="D16" s="5">
        <v>92400</v>
      </c>
      <c r="E16" s="16">
        <v>6</v>
      </c>
      <c r="F16" s="19">
        <f t="shared" ca="1" si="0"/>
        <v>554.4</v>
      </c>
      <c r="G16" s="23">
        <v>2</v>
      </c>
      <c r="H16" s="26">
        <f t="shared" ca="1" si="1"/>
        <v>184.8</v>
      </c>
    </row>
    <row r="17" spans="1:8" ht="33" x14ac:dyDescent="0.3">
      <c r="A17" s="28">
        <v>15</v>
      </c>
      <c r="B17" s="9" t="s">
        <v>14</v>
      </c>
      <c r="C17" s="9" t="s">
        <v>110</v>
      </c>
      <c r="D17" s="5">
        <v>91059</v>
      </c>
      <c r="E17" s="16">
        <v>40</v>
      </c>
      <c r="F17" s="19">
        <f t="shared" ca="1" si="0"/>
        <v>3642.36</v>
      </c>
      <c r="G17" s="23">
        <v>20</v>
      </c>
      <c r="H17" s="26">
        <f t="shared" ca="1" si="1"/>
        <v>1821.18</v>
      </c>
    </row>
    <row r="18" spans="1:8" ht="16.5" x14ac:dyDescent="0.3">
      <c r="A18" s="28">
        <v>16</v>
      </c>
      <c r="B18" s="9" t="s">
        <v>15</v>
      </c>
      <c r="C18" s="9" t="s">
        <v>110</v>
      </c>
      <c r="D18" s="5">
        <v>55035</v>
      </c>
      <c r="E18" s="16">
        <v>6</v>
      </c>
      <c r="F18" s="19">
        <f t="shared" ca="1" si="0"/>
        <v>330.21</v>
      </c>
      <c r="G18" s="23">
        <v>2</v>
      </c>
      <c r="H18" s="26">
        <f t="shared" ca="1" si="1"/>
        <v>110.07</v>
      </c>
    </row>
    <row r="19" spans="1:8" ht="16.5" x14ac:dyDescent="0.3">
      <c r="A19" s="28">
        <v>17</v>
      </c>
      <c r="B19" s="9" t="s">
        <v>97</v>
      </c>
      <c r="C19" s="9" t="s">
        <v>112</v>
      </c>
      <c r="D19" s="6">
        <v>44348</v>
      </c>
      <c r="E19" s="16">
        <v>12</v>
      </c>
      <c r="F19" s="19">
        <f t="shared" ca="1" si="0"/>
        <v>532.17600000000004</v>
      </c>
      <c r="G19" s="23">
        <v>6</v>
      </c>
      <c r="H19" s="26">
        <f t="shared" ca="1" si="1"/>
        <v>266.08800000000002</v>
      </c>
    </row>
    <row r="20" spans="1:8" ht="30" x14ac:dyDescent="0.3">
      <c r="A20" s="28">
        <v>18</v>
      </c>
      <c r="B20" s="9" t="s">
        <v>16</v>
      </c>
      <c r="C20" s="7" t="s">
        <v>124</v>
      </c>
      <c r="D20" s="6">
        <v>2978</v>
      </c>
      <c r="E20" s="16">
        <v>12</v>
      </c>
      <c r="F20" s="19">
        <f t="shared" ca="1" si="0"/>
        <v>35.735999999999997</v>
      </c>
      <c r="G20" s="23">
        <v>4</v>
      </c>
      <c r="H20" s="26">
        <f t="shared" ca="1" si="1"/>
        <v>11.912000000000001</v>
      </c>
    </row>
    <row r="21" spans="1:8" ht="33" x14ac:dyDescent="0.3">
      <c r="A21" s="28">
        <v>19</v>
      </c>
      <c r="B21" s="9" t="s">
        <v>17</v>
      </c>
      <c r="C21" s="9" t="s">
        <v>114</v>
      </c>
      <c r="D21" s="6">
        <v>44703</v>
      </c>
      <c r="E21" s="16">
        <v>6</v>
      </c>
      <c r="F21" s="19">
        <f t="shared" ca="1" si="0"/>
        <v>268.21800000000002</v>
      </c>
      <c r="G21" s="23">
        <v>2</v>
      </c>
      <c r="H21" s="26">
        <f t="shared" ca="1" si="1"/>
        <v>89.406000000000006</v>
      </c>
    </row>
    <row r="22" spans="1:8" ht="33" x14ac:dyDescent="0.3">
      <c r="A22" s="28">
        <v>20</v>
      </c>
      <c r="B22" s="9" t="s">
        <v>18</v>
      </c>
      <c r="C22" s="9" t="s">
        <v>116</v>
      </c>
      <c r="D22" s="6">
        <v>146551</v>
      </c>
      <c r="E22" s="16">
        <v>6</v>
      </c>
      <c r="F22" s="19">
        <f t="shared" ca="1" si="0"/>
        <v>879.30600000000004</v>
      </c>
      <c r="G22" s="23">
        <v>2</v>
      </c>
      <c r="H22" s="26">
        <f t="shared" ca="1" si="1"/>
        <v>293.10199999999998</v>
      </c>
    </row>
    <row r="23" spans="1:8" ht="33" x14ac:dyDescent="0.3">
      <c r="A23" s="28">
        <v>21</v>
      </c>
      <c r="B23" s="9" t="s">
        <v>19</v>
      </c>
      <c r="C23" s="9" t="s">
        <v>116</v>
      </c>
      <c r="D23" s="5">
        <v>67021</v>
      </c>
      <c r="E23" s="16">
        <v>6</v>
      </c>
      <c r="F23" s="19">
        <f t="shared" ca="1" si="0"/>
        <v>402.12599999999998</v>
      </c>
      <c r="G23" s="23">
        <v>2</v>
      </c>
      <c r="H23" s="26">
        <f t="shared" ca="1" si="1"/>
        <v>134.042</v>
      </c>
    </row>
    <row r="24" spans="1:8" ht="33" x14ac:dyDescent="0.3">
      <c r="A24" s="28">
        <v>22</v>
      </c>
      <c r="B24" s="9" t="s">
        <v>20</v>
      </c>
      <c r="C24" s="9" t="s">
        <v>113</v>
      </c>
      <c r="D24" s="5">
        <v>55940</v>
      </c>
      <c r="E24" s="16">
        <v>6</v>
      </c>
      <c r="F24" s="19">
        <f t="shared" ca="1" si="0"/>
        <v>335.64</v>
      </c>
      <c r="G24" s="23">
        <v>2</v>
      </c>
      <c r="H24" s="26">
        <f t="shared" ca="1" si="1"/>
        <v>111.88</v>
      </c>
    </row>
    <row r="25" spans="1:8" ht="33" x14ac:dyDescent="0.3">
      <c r="A25" s="28">
        <v>23</v>
      </c>
      <c r="B25" s="9" t="s">
        <v>21</v>
      </c>
      <c r="C25" s="9" t="s">
        <v>116</v>
      </c>
      <c r="D25" s="6">
        <v>47281</v>
      </c>
      <c r="E25" s="16">
        <v>6</v>
      </c>
      <c r="F25" s="19">
        <f t="shared" ca="1" si="0"/>
        <v>283.68599999999998</v>
      </c>
      <c r="G25" s="23">
        <v>2</v>
      </c>
      <c r="H25" s="26">
        <f t="shared" ca="1" si="1"/>
        <v>94.561999999999998</v>
      </c>
    </row>
    <row r="26" spans="1:8" ht="16.5" x14ac:dyDescent="0.3">
      <c r="A26" s="28">
        <v>24</v>
      </c>
      <c r="B26" s="9" t="s">
        <v>22</v>
      </c>
      <c r="C26" s="9" t="s">
        <v>113</v>
      </c>
      <c r="D26" s="6">
        <v>79660</v>
      </c>
      <c r="E26" s="16">
        <v>6</v>
      </c>
      <c r="F26" s="19">
        <f t="shared" ca="1" si="0"/>
        <v>477.96</v>
      </c>
      <c r="G26" s="23">
        <v>2</v>
      </c>
      <c r="H26" s="26">
        <f t="shared" ca="1" si="1"/>
        <v>159.32</v>
      </c>
    </row>
    <row r="27" spans="1:8" ht="16.5" x14ac:dyDescent="0.3">
      <c r="A27" s="28">
        <v>25</v>
      </c>
      <c r="B27" s="10" t="s">
        <v>23</v>
      </c>
      <c r="C27" s="9" t="s">
        <v>113</v>
      </c>
      <c r="D27" s="6">
        <v>133333</v>
      </c>
      <c r="E27" s="16"/>
      <c r="F27" s="19">
        <f t="shared" ca="1" si="0"/>
        <v>0</v>
      </c>
      <c r="G27" s="23"/>
      <c r="H27" s="26">
        <f t="shared" ca="1" si="1"/>
        <v>0</v>
      </c>
    </row>
    <row r="28" spans="1:8" ht="16.5" x14ac:dyDescent="0.3">
      <c r="A28" s="28">
        <v>26</v>
      </c>
      <c r="B28" s="10" t="s">
        <v>24</v>
      </c>
      <c r="C28" s="9" t="s">
        <v>117</v>
      </c>
      <c r="D28" s="6">
        <v>95000</v>
      </c>
      <c r="E28" s="16">
        <v>1</v>
      </c>
      <c r="F28" s="19">
        <f t="shared" ca="1" si="0"/>
        <v>95</v>
      </c>
      <c r="G28" s="23">
        <v>1</v>
      </c>
      <c r="H28" s="26">
        <f t="shared" ca="1" si="1"/>
        <v>95</v>
      </c>
    </row>
    <row r="29" spans="1:8" ht="16.5" x14ac:dyDescent="0.3">
      <c r="A29" s="28">
        <v>27</v>
      </c>
      <c r="B29" s="9" t="s">
        <v>25</v>
      </c>
      <c r="C29" s="9" t="s">
        <v>113</v>
      </c>
      <c r="D29" s="6">
        <v>132000</v>
      </c>
      <c r="E29" s="16"/>
      <c r="F29" s="19">
        <f t="shared" ca="1" si="0"/>
        <v>0</v>
      </c>
      <c r="G29" s="23"/>
      <c r="H29" s="26">
        <f t="shared" ca="1" si="1"/>
        <v>0</v>
      </c>
    </row>
    <row r="30" spans="1:8" ht="33" x14ac:dyDescent="0.3">
      <c r="A30" s="28">
        <v>28</v>
      </c>
      <c r="B30" s="9" t="s">
        <v>2</v>
      </c>
      <c r="C30" s="9" t="s">
        <v>118</v>
      </c>
      <c r="D30" s="6">
        <v>25000</v>
      </c>
      <c r="E30" s="16">
        <v>4</v>
      </c>
      <c r="F30" s="19">
        <f t="shared" ca="1" si="0"/>
        <v>100</v>
      </c>
      <c r="G30" s="23">
        <v>4</v>
      </c>
      <c r="H30" s="26">
        <f t="shared" ca="1" si="1"/>
        <v>100</v>
      </c>
    </row>
    <row r="31" spans="1:8" ht="16.5" x14ac:dyDescent="0.3">
      <c r="A31" s="28">
        <v>29</v>
      </c>
      <c r="B31" s="9" t="s">
        <v>3</v>
      </c>
      <c r="C31" s="9" t="s">
        <v>114</v>
      </c>
      <c r="D31" s="5">
        <v>115772</v>
      </c>
      <c r="E31" s="16">
        <v>1</v>
      </c>
      <c r="F31" s="19">
        <f t="shared" ca="1" si="0"/>
        <v>115.77200000000001</v>
      </c>
      <c r="G31" s="23">
        <v>1</v>
      </c>
      <c r="H31" s="26">
        <f t="shared" ca="1" si="1"/>
        <v>115.77200000000001</v>
      </c>
    </row>
    <row r="32" spans="1:8" ht="16.5" x14ac:dyDescent="0.3">
      <c r="A32" s="28">
        <v>30</v>
      </c>
      <c r="B32" s="9" t="s">
        <v>26</v>
      </c>
      <c r="C32" s="9" t="s">
        <v>114</v>
      </c>
      <c r="D32" s="6">
        <v>117334</v>
      </c>
      <c r="E32" s="16">
        <v>1</v>
      </c>
      <c r="F32" s="19">
        <f t="shared" ca="1" si="0"/>
        <v>117.334</v>
      </c>
      <c r="G32" s="23">
        <v>1</v>
      </c>
      <c r="H32" s="26">
        <f t="shared" ca="1" si="1"/>
        <v>117.334</v>
      </c>
    </row>
    <row r="33" spans="1:8" ht="16.5" x14ac:dyDescent="0.3">
      <c r="A33" s="28">
        <v>31</v>
      </c>
      <c r="B33" s="9" t="s">
        <v>27</v>
      </c>
      <c r="C33" s="11" t="s">
        <v>103</v>
      </c>
      <c r="D33" s="6">
        <v>285000</v>
      </c>
      <c r="E33" s="16">
        <v>1</v>
      </c>
      <c r="F33" s="19">
        <f t="shared" ca="1" si="0"/>
        <v>285</v>
      </c>
      <c r="G33" s="23">
        <v>1</v>
      </c>
      <c r="H33" s="26">
        <f t="shared" ca="1" si="1"/>
        <v>285</v>
      </c>
    </row>
    <row r="34" spans="1:8" ht="16.5" x14ac:dyDescent="0.3">
      <c r="A34" s="28">
        <v>32</v>
      </c>
      <c r="B34" s="9" t="s">
        <v>28</v>
      </c>
      <c r="C34" s="9" t="s">
        <v>123</v>
      </c>
      <c r="D34" s="6"/>
      <c r="E34" s="16"/>
      <c r="F34" s="19">
        <f t="shared" ca="1" si="0"/>
        <v>0</v>
      </c>
      <c r="G34" s="23"/>
      <c r="H34" s="26">
        <f t="shared" ca="1" si="1"/>
        <v>0</v>
      </c>
    </row>
    <row r="35" spans="1:8" ht="33" x14ac:dyDescent="0.3">
      <c r="A35" s="28">
        <v>33</v>
      </c>
      <c r="B35" s="9" t="s">
        <v>29</v>
      </c>
      <c r="C35" s="9" t="s">
        <v>126</v>
      </c>
      <c r="D35" s="5">
        <v>12211</v>
      </c>
      <c r="E35" s="16">
        <v>60</v>
      </c>
      <c r="F35" s="19">
        <f t="shared" ref="F35:F66" ca="1" si="2">+E35*$F35/1000</f>
        <v>732.66</v>
      </c>
      <c r="G35" s="23">
        <v>60</v>
      </c>
      <c r="H35" s="26">
        <f t="shared" ref="H35:H66" ca="1" si="3">+G35*$F35/1000</f>
        <v>732.66</v>
      </c>
    </row>
    <row r="36" spans="1:8" ht="49.5" x14ac:dyDescent="0.3">
      <c r="A36" s="28">
        <v>34</v>
      </c>
      <c r="B36" s="9" t="s">
        <v>30</v>
      </c>
      <c r="C36" s="9" t="s">
        <v>116</v>
      </c>
      <c r="D36" s="6">
        <v>100000</v>
      </c>
      <c r="E36" s="16">
        <v>1</v>
      </c>
      <c r="F36" s="19">
        <f t="shared" ca="1" si="2"/>
        <v>100</v>
      </c>
      <c r="G36" s="23">
        <v>1</v>
      </c>
      <c r="H36" s="26">
        <f t="shared" ca="1" si="3"/>
        <v>100</v>
      </c>
    </row>
    <row r="37" spans="1:8" ht="33" x14ac:dyDescent="0.3">
      <c r="A37" s="28">
        <v>35</v>
      </c>
      <c r="B37" s="9" t="s">
        <v>31</v>
      </c>
      <c r="C37" s="9" t="s">
        <v>114</v>
      </c>
      <c r="D37" s="5">
        <v>11700</v>
      </c>
      <c r="E37" s="16">
        <v>10</v>
      </c>
      <c r="F37" s="19">
        <f t="shared" ca="1" si="2"/>
        <v>117</v>
      </c>
      <c r="G37" s="23">
        <v>10</v>
      </c>
      <c r="H37" s="26">
        <f t="shared" ca="1" si="3"/>
        <v>117</v>
      </c>
    </row>
    <row r="38" spans="1:8" ht="16.5" x14ac:dyDescent="0.3">
      <c r="A38" s="28">
        <v>36</v>
      </c>
      <c r="B38" s="9" t="s">
        <v>32</v>
      </c>
      <c r="C38" s="9" t="s">
        <v>113</v>
      </c>
      <c r="D38" s="5">
        <v>66400</v>
      </c>
      <c r="E38" s="16">
        <v>2</v>
      </c>
      <c r="F38" s="19">
        <f t="shared" ca="1" si="2"/>
        <v>132.80000000000001</v>
      </c>
      <c r="G38" s="23">
        <v>2</v>
      </c>
      <c r="H38" s="26">
        <f t="shared" ca="1" si="3"/>
        <v>132.80000000000001</v>
      </c>
    </row>
    <row r="39" spans="1:8" ht="33" x14ac:dyDescent="0.25">
      <c r="A39" s="28">
        <v>37</v>
      </c>
      <c r="B39" s="9" t="s">
        <v>33</v>
      </c>
      <c r="C39" s="9" t="s">
        <v>118</v>
      </c>
      <c r="D39" s="5">
        <v>35860</v>
      </c>
      <c r="E39" s="17">
        <v>4</v>
      </c>
      <c r="F39" s="19">
        <f t="shared" ca="1" si="2"/>
        <v>143.44</v>
      </c>
      <c r="G39" s="24">
        <v>4</v>
      </c>
      <c r="H39" s="26">
        <f t="shared" ca="1" si="3"/>
        <v>143.44</v>
      </c>
    </row>
    <row r="40" spans="1:8" ht="16.5" x14ac:dyDescent="0.25">
      <c r="A40" s="28">
        <v>38</v>
      </c>
      <c r="B40" s="9" t="s">
        <v>34</v>
      </c>
      <c r="C40" s="9" t="s">
        <v>119</v>
      </c>
      <c r="D40" s="5">
        <v>15278</v>
      </c>
      <c r="E40" s="17">
        <v>4</v>
      </c>
      <c r="F40" s="19">
        <f t="shared" ca="1" si="2"/>
        <v>61.112000000000002</v>
      </c>
      <c r="G40" s="24">
        <v>4</v>
      </c>
      <c r="H40" s="26">
        <f t="shared" ca="1" si="3"/>
        <v>61.112000000000002</v>
      </c>
    </row>
    <row r="41" spans="1:8" ht="33" x14ac:dyDescent="0.25">
      <c r="A41" s="28">
        <v>39</v>
      </c>
      <c r="B41" s="9" t="s">
        <v>35</v>
      </c>
      <c r="C41" s="9" t="s">
        <v>118</v>
      </c>
      <c r="D41" s="5">
        <v>1734</v>
      </c>
      <c r="E41" s="17">
        <v>30</v>
      </c>
      <c r="F41" s="19">
        <f t="shared" ca="1" si="2"/>
        <v>52.02</v>
      </c>
      <c r="G41" s="24">
        <v>30</v>
      </c>
      <c r="H41" s="26">
        <f t="shared" ca="1" si="3"/>
        <v>52.02</v>
      </c>
    </row>
    <row r="42" spans="1:8" ht="16.5" x14ac:dyDescent="0.25">
      <c r="A42" s="28">
        <v>40</v>
      </c>
      <c r="B42" s="9" t="s">
        <v>36</v>
      </c>
      <c r="C42" s="9" t="s">
        <v>120</v>
      </c>
      <c r="D42" s="5">
        <v>7920</v>
      </c>
      <c r="E42" s="17">
        <v>15</v>
      </c>
      <c r="F42" s="19">
        <f t="shared" ca="1" si="2"/>
        <v>118.8</v>
      </c>
      <c r="G42" s="24">
        <v>15</v>
      </c>
      <c r="H42" s="26">
        <f t="shared" ca="1" si="3"/>
        <v>118.8</v>
      </c>
    </row>
    <row r="43" spans="1:8" ht="16.5" x14ac:dyDescent="0.25">
      <c r="A43" s="28">
        <v>41</v>
      </c>
      <c r="B43" s="9" t="s">
        <v>37</v>
      </c>
      <c r="C43" s="9" t="s">
        <v>119</v>
      </c>
      <c r="D43" s="5">
        <v>800</v>
      </c>
      <c r="E43" s="17">
        <v>20</v>
      </c>
      <c r="F43" s="19">
        <f t="shared" ca="1" si="2"/>
        <v>16</v>
      </c>
      <c r="G43" s="24">
        <v>20</v>
      </c>
      <c r="H43" s="26">
        <f t="shared" ca="1" si="3"/>
        <v>16</v>
      </c>
    </row>
    <row r="44" spans="1:8" ht="16.5" x14ac:dyDescent="0.3">
      <c r="A44" s="28">
        <v>42</v>
      </c>
      <c r="B44" s="9" t="s">
        <v>38</v>
      </c>
      <c r="C44" s="9" t="s">
        <v>131</v>
      </c>
      <c r="D44" s="6">
        <v>130000</v>
      </c>
      <c r="E44" s="17">
        <v>1</v>
      </c>
      <c r="F44" s="19">
        <f t="shared" ca="1" si="2"/>
        <v>130</v>
      </c>
      <c r="G44" s="24">
        <v>1</v>
      </c>
      <c r="H44" s="26">
        <f t="shared" ca="1" si="3"/>
        <v>130</v>
      </c>
    </row>
    <row r="45" spans="1:8" ht="16.5" x14ac:dyDescent="0.3">
      <c r="A45" s="28">
        <v>43</v>
      </c>
      <c r="B45" s="9" t="s">
        <v>39</v>
      </c>
      <c r="C45" s="8" t="s">
        <v>125</v>
      </c>
      <c r="D45" s="6">
        <v>86667</v>
      </c>
      <c r="E45" s="16">
        <v>1</v>
      </c>
      <c r="F45" s="19">
        <f t="shared" ca="1" si="2"/>
        <v>86.667000000000002</v>
      </c>
      <c r="G45" s="23">
        <v>1</v>
      </c>
      <c r="H45" s="26">
        <f t="shared" ca="1" si="3"/>
        <v>86.667000000000002</v>
      </c>
    </row>
    <row r="46" spans="1:8" ht="33" x14ac:dyDescent="0.3">
      <c r="A46" s="28">
        <v>44</v>
      </c>
      <c r="B46" s="9" t="s">
        <v>40</v>
      </c>
      <c r="C46" s="9" t="s">
        <v>127</v>
      </c>
      <c r="D46" s="6">
        <v>450000</v>
      </c>
      <c r="E46" s="17">
        <v>1</v>
      </c>
      <c r="F46" s="19">
        <f t="shared" ca="1" si="2"/>
        <v>450</v>
      </c>
      <c r="G46" s="24">
        <v>1</v>
      </c>
      <c r="H46" s="26">
        <f t="shared" ca="1" si="3"/>
        <v>450</v>
      </c>
    </row>
    <row r="47" spans="1:8" ht="16.5" x14ac:dyDescent="0.25">
      <c r="A47" s="28">
        <v>45</v>
      </c>
      <c r="B47" s="9" t="s">
        <v>41</v>
      </c>
      <c r="C47" s="9" t="s">
        <v>102</v>
      </c>
      <c r="D47" s="5"/>
      <c r="E47" s="17"/>
      <c r="F47" s="19">
        <f t="shared" ca="1" si="2"/>
        <v>0</v>
      </c>
      <c r="G47" s="24"/>
      <c r="H47" s="26">
        <f t="shared" ca="1" si="3"/>
        <v>0</v>
      </c>
    </row>
    <row r="48" spans="1:8" ht="16.5" x14ac:dyDescent="0.25">
      <c r="A48" s="28">
        <v>46</v>
      </c>
      <c r="B48" s="9" t="s">
        <v>42</v>
      </c>
      <c r="C48" s="11" t="s">
        <v>103</v>
      </c>
      <c r="D48" s="5">
        <v>260000</v>
      </c>
      <c r="E48" s="17">
        <v>1</v>
      </c>
      <c r="F48" s="19">
        <f t="shared" ca="1" si="2"/>
        <v>260</v>
      </c>
      <c r="G48" s="24">
        <v>1</v>
      </c>
      <c r="H48" s="26">
        <f t="shared" ca="1" si="3"/>
        <v>260</v>
      </c>
    </row>
    <row r="49" spans="1:8" ht="16.5" x14ac:dyDescent="0.25">
      <c r="A49" s="28">
        <v>47</v>
      </c>
      <c r="B49" s="9" t="s">
        <v>19</v>
      </c>
      <c r="C49" s="9" t="s">
        <v>108</v>
      </c>
      <c r="D49" s="5">
        <v>59400</v>
      </c>
      <c r="E49" s="17">
        <v>5</v>
      </c>
      <c r="F49" s="19">
        <f t="shared" ca="1" si="2"/>
        <v>297</v>
      </c>
      <c r="G49" s="24">
        <v>5</v>
      </c>
      <c r="H49" s="26">
        <f t="shared" ca="1" si="3"/>
        <v>297</v>
      </c>
    </row>
    <row r="50" spans="1:8" ht="16.5" x14ac:dyDescent="0.25">
      <c r="A50" s="28">
        <v>48</v>
      </c>
      <c r="B50" s="9" t="s">
        <v>43</v>
      </c>
      <c r="C50" s="12" t="s">
        <v>106</v>
      </c>
      <c r="D50" s="5">
        <v>125000</v>
      </c>
      <c r="E50" s="17">
        <v>2</v>
      </c>
      <c r="F50" s="19">
        <f t="shared" ca="1" si="2"/>
        <v>250</v>
      </c>
      <c r="G50" s="24">
        <v>2</v>
      </c>
      <c r="H50" s="26">
        <f t="shared" ca="1" si="3"/>
        <v>250</v>
      </c>
    </row>
    <row r="51" spans="1:8" ht="33" x14ac:dyDescent="0.25">
      <c r="A51" s="28">
        <v>49</v>
      </c>
      <c r="B51" s="9" t="s">
        <v>44</v>
      </c>
      <c r="C51" s="9" t="s">
        <v>109</v>
      </c>
      <c r="D51" s="5">
        <v>495000</v>
      </c>
      <c r="E51" s="17">
        <v>1</v>
      </c>
      <c r="F51" s="19">
        <f t="shared" ca="1" si="2"/>
        <v>495</v>
      </c>
      <c r="G51" s="24">
        <v>1</v>
      </c>
      <c r="H51" s="26">
        <f t="shared" ca="1" si="3"/>
        <v>495</v>
      </c>
    </row>
    <row r="52" spans="1:8" ht="33" x14ac:dyDescent="0.25">
      <c r="A52" s="28">
        <v>50</v>
      </c>
      <c r="B52" s="9" t="s">
        <v>45</v>
      </c>
      <c r="C52" s="9" t="s">
        <v>109</v>
      </c>
      <c r="D52" s="5">
        <v>470000</v>
      </c>
      <c r="E52" s="17">
        <v>1</v>
      </c>
      <c r="F52" s="19">
        <f t="shared" ca="1" si="2"/>
        <v>470</v>
      </c>
      <c r="G52" s="24">
        <v>1</v>
      </c>
      <c r="H52" s="26">
        <f t="shared" ca="1" si="3"/>
        <v>470</v>
      </c>
    </row>
    <row r="53" spans="1:8" ht="16.5" x14ac:dyDescent="0.25">
      <c r="A53" s="28">
        <v>51</v>
      </c>
      <c r="B53" s="9" t="s">
        <v>46</v>
      </c>
      <c r="C53" s="9" t="s">
        <v>102</v>
      </c>
      <c r="D53" s="5"/>
      <c r="E53" s="17"/>
      <c r="F53" s="19">
        <f t="shared" ca="1" si="2"/>
        <v>0</v>
      </c>
      <c r="G53" s="24"/>
      <c r="H53" s="26">
        <f t="shared" ca="1" si="3"/>
        <v>0</v>
      </c>
    </row>
    <row r="54" spans="1:8" ht="33" x14ac:dyDescent="0.25">
      <c r="A54" s="28">
        <v>52</v>
      </c>
      <c r="B54" s="9" t="s">
        <v>47</v>
      </c>
      <c r="C54" s="9" t="s">
        <v>127</v>
      </c>
      <c r="D54" s="5">
        <v>819980</v>
      </c>
      <c r="E54" s="17">
        <v>1</v>
      </c>
      <c r="F54" s="19">
        <f t="shared" ca="1" si="2"/>
        <v>819.98</v>
      </c>
      <c r="G54" s="24">
        <v>1</v>
      </c>
      <c r="H54" s="26">
        <f t="shared" ca="1" si="3"/>
        <v>819.98</v>
      </c>
    </row>
    <row r="55" spans="1:8" ht="16.5" x14ac:dyDescent="0.25">
      <c r="A55" s="28">
        <v>53</v>
      </c>
      <c r="B55" s="9" t="s">
        <v>48</v>
      </c>
      <c r="C55" s="9" t="s">
        <v>126</v>
      </c>
      <c r="D55" s="5">
        <v>890000</v>
      </c>
      <c r="E55" s="17">
        <v>1</v>
      </c>
      <c r="F55" s="19">
        <f t="shared" ca="1" si="2"/>
        <v>890</v>
      </c>
      <c r="G55" s="24">
        <v>1</v>
      </c>
      <c r="H55" s="26">
        <f t="shared" ca="1" si="3"/>
        <v>890</v>
      </c>
    </row>
    <row r="56" spans="1:8" ht="33" x14ac:dyDescent="0.25">
      <c r="A56" s="28">
        <v>54</v>
      </c>
      <c r="B56" s="9" t="s">
        <v>129</v>
      </c>
      <c r="C56" s="9" t="s">
        <v>128</v>
      </c>
      <c r="D56" s="5">
        <v>109200</v>
      </c>
      <c r="E56" s="17">
        <v>1</v>
      </c>
      <c r="F56" s="19">
        <f t="shared" ca="1" si="2"/>
        <v>109.2</v>
      </c>
      <c r="G56" s="24">
        <v>1</v>
      </c>
      <c r="H56" s="26">
        <f t="shared" ca="1" si="3"/>
        <v>109.2</v>
      </c>
    </row>
    <row r="57" spans="1:8" ht="16.5" x14ac:dyDescent="0.25">
      <c r="A57" s="28">
        <v>55</v>
      </c>
      <c r="B57" s="9" t="s">
        <v>49</v>
      </c>
      <c r="C57" s="9" t="s">
        <v>127</v>
      </c>
      <c r="D57" s="5">
        <v>118518</v>
      </c>
      <c r="E57" s="17">
        <v>2</v>
      </c>
      <c r="F57" s="19">
        <f t="shared" ca="1" si="2"/>
        <v>237.036</v>
      </c>
      <c r="G57" s="24">
        <v>2</v>
      </c>
      <c r="H57" s="26">
        <f t="shared" ca="1" si="3"/>
        <v>237.036</v>
      </c>
    </row>
    <row r="58" spans="1:8" ht="16.5" x14ac:dyDescent="0.3">
      <c r="A58" s="28">
        <v>56</v>
      </c>
      <c r="B58" s="9" t="s">
        <v>50</v>
      </c>
      <c r="C58" s="13" t="s">
        <v>107</v>
      </c>
      <c r="D58" s="5">
        <v>6543</v>
      </c>
      <c r="E58" s="17">
        <v>2</v>
      </c>
      <c r="F58" s="19">
        <f t="shared" ca="1" si="2"/>
        <v>13.086</v>
      </c>
      <c r="G58" s="24">
        <v>2</v>
      </c>
      <c r="H58" s="26">
        <f t="shared" ca="1" si="3"/>
        <v>13.086</v>
      </c>
    </row>
    <row r="59" spans="1:8" ht="16.5" x14ac:dyDescent="0.25">
      <c r="A59" s="28">
        <v>57</v>
      </c>
      <c r="B59" s="9" t="s">
        <v>51</v>
      </c>
      <c r="C59" s="12" t="s">
        <v>104</v>
      </c>
      <c r="D59" s="5">
        <v>7176</v>
      </c>
      <c r="E59" s="17">
        <v>1</v>
      </c>
      <c r="F59" s="19">
        <f t="shared" ca="1" si="2"/>
        <v>7.1760000000000002</v>
      </c>
      <c r="G59" s="24">
        <v>1</v>
      </c>
      <c r="H59" s="26">
        <f t="shared" ca="1" si="3"/>
        <v>7.1760000000000002</v>
      </c>
    </row>
    <row r="60" spans="1:8" ht="16.5" x14ac:dyDescent="0.3">
      <c r="A60" s="28">
        <v>58</v>
      </c>
      <c r="B60" s="9" t="s">
        <v>51</v>
      </c>
      <c r="C60" s="13" t="s">
        <v>107</v>
      </c>
      <c r="D60" s="5">
        <v>14941</v>
      </c>
      <c r="E60" s="17">
        <v>1</v>
      </c>
      <c r="F60" s="19">
        <f t="shared" ca="1" si="2"/>
        <v>14.941000000000001</v>
      </c>
      <c r="G60" s="24">
        <v>1</v>
      </c>
      <c r="H60" s="26">
        <f t="shared" ca="1" si="3"/>
        <v>14.941000000000001</v>
      </c>
    </row>
    <row r="61" spans="1:8" ht="16.5" x14ac:dyDescent="0.25">
      <c r="A61" s="28">
        <v>59</v>
      </c>
      <c r="B61" s="9" t="s">
        <v>51</v>
      </c>
      <c r="C61" s="12" t="s">
        <v>104</v>
      </c>
      <c r="D61" s="5">
        <v>24500</v>
      </c>
      <c r="E61" s="17">
        <v>1</v>
      </c>
      <c r="F61" s="19">
        <f t="shared" ca="1" si="2"/>
        <v>24.5</v>
      </c>
      <c r="G61" s="24">
        <v>1</v>
      </c>
      <c r="H61" s="26">
        <f t="shared" ca="1" si="3"/>
        <v>24.5</v>
      </c>
    </row>
    <row r="62" spans="1:8" ht="16.5" x14ac:dyDescent="0.25">
      <c r="A62" s="28">
        <v>60</v>
      </c>
      <c r="B62" s="9" t="s">
        <v>51</v>
      </c>
      <c r="C62" s="12" t="s">
        <v>104</v>
      </c>
      <c r="D62" s="5">
        <v>44666</v>
      </c>
      <c r="E62" s="17">
        <v>2</v>
      </c>
      <c r="F62" s="19">
        <f t="shared" ca="1" si="2"/>
        <v>89.331999999999994</v>
      </c>
      <c r="G62" s="24">
        <v>2</v>
      </c>
      <c r="H62" s="26">
        <f t="shared" ca="1" si="3"/>
        <v>89.331999999999994</v>
      </c>
    </row>
    <row r="63" spans="1:8" ht="16.5" x14ac:dyDescent="0.3">
      <c r="A63" s="28">
        <v>61</v>
      </c>
      <c r="B63" s="9" t="s">
        <v>52</v>
      </c>
      <c r="C63" s="13" t="s">
        <v>107</v>
      </c>
      <c r="D63" s="5">
        <v>4500</v>
      </c>
      <c r="E63" s="17">
        <v>14</v>
      </c>
      <c r="F63" s="19">
        <f t="shared" ca="1" si="2"/>
        <v>63</v>
      </c>
      <c r="G63" s="24">
        <v>14</v>
      </c>
      <c r="H63" s="26">
        <f t="shared" ca="1" si="3"/>
        <v>63</v>
      </c>
    </row>
    <row r="64" spans="1:8" ht="16.5" x14ac:dyDescent="0.3">
      <c r="A64" s="28">
        <v>62</v>
      </c>
      <c r="B64" s="9" t="s">
        <v>53</v>
      </c>
      <c r="C64" s="13" t="s">
        <v>107</v>
      </c>
      <c r="D64" s="5">
        <v>2960</v>
      </c>
      <c r="E64" s="17">
        <v>10</v>
      </c>
      <c r="F64" s="19">
        <f t="shared" ca="1" si="2"/>
        <v>29.6</v>
      </c>
      <c r="G64" s="24">
        <v>10</v>
      </c>
      <c r="H64" s="26">
        <f t="shared" ca="1" si="3"/>
        <v>29.6</v>
      </c>
    </row>
    <row r="65" spans="1:8" ht="16.5" x14ac:dyDescent="0.3">
      <c r="A65" s="28">
        <v>63</v>
      </c>
      <c r="B65" s="9" t="s">
        <v>54</v>
      </c>
      <c r="C65" s="13" t="s">
        <v>107</v>
      </c>
      <c r="D65" s="5">
        <v>5533</v>
      </c>
      <c r="E65" s="17">
        <v>2</v>
      </c>
      <c r="F65" s="19">
        <f t="shared" ca="1" si="2"/>
        <v>11.066000000000001</v>
      </c>
      <c r="G65" s="24">
        <v>2</v>
      </c>
      <c r="H65" s="26">
        <f t="shared" ca="1" si="3"/>
        <v>11.066000000000001</v>
      </c>
    </row>
    <row r="66" spans="1:8" ht="16.5" x14ac:dyDescent="0.3">
      <c r="A66" s="28">
        <v>64</v>
      </c>
      <c r="B66" s="9" t="s">
        <v>55</v>
      </c>
      <c r="C66" s="13" t="s">
        <v>107</v>
      </c>
      <c r="D66" s="5">
        <v>1600</v>
      </c>
      <c r="E66" s="17">
        <v>1</v>
      </c>
      <c r="F66" s="19">
        <f t="shared" ca="1" si="2"/>
        <v>1.6</v>
      </c>
      <c r="G66" s="24">
        <v>1</v>
      </c>
      <c r="H66" s="26">
        <f t="shared" ca="1" si="3"/>
        <v>1.6</v>
      </c>
    </row>
    <row r="67" spans="1:8" ht="16.5" x14ac:dyDescent="0.3">
      <c r="A67" s="28">
        <v>65</v>
      </c>
      <c r="B67" s="9" t="s">
        <v>56</v>
      </c>
      <c r="C67" s="13" t="s">
        <v>107</v>
      </c>
      <c r="D67" s="5">
        <v>1500</v>
      </c>
      <c r="E67" s="17">
        <v>1</v>
      </c>
      <c r="F67" s="19">
        <f t="shared" ref="F67:F98" ca="1" si="4">+E67*$F67/1000</f>
        <v>1.5</v>
      </c>
      <c r="G67" s="24">
        <v>1</v>
      </c>
      <c r="H67" s="26">
        <f t="shared" ref="H67:H98" ca="1" si="5">+G67*$F67/1000</f>
        <v>1.5</v>
      </c>
    </row>
    <row r="68" spans="1:8" ht="16.5" x14ac:dyDescent="0.25">
      <c r="A68" s="28">
        <v>66</v>
      </c>
      <c r="B68" s="9" t="s">
        <v>57</v>
      </c>
      <c r="C68" s="12" t="s">
        <v>104</v>
      </c>
      <c r="D68" s="5">
        <v>1598</v>
      </c>
      <c r="E68" s="17">
        <v>4</v>
      </c>
      <c r="F68" s="19">
        <f t="shared" ca="1" si="4"/>
        <v>6.3920000000000003</v>
      </c>
      <c r="G68" s="24">
        <v>4</v>
      </c>
      <c r="H68" s="26">
        <f t="shared" ca="1" si="5"/>
        <v>6.3920000000000003</v>
      </c>
    </row>
    <row r="69" spans="1:8" ht="16.5" x14ac:dyDescent="0.25">
      <c r="A69" s="28">
        <v>67</v>
      </c>
      <c r="B69" s="9" t="s">
        <v>58</v>
      </c>
      <c r="C69" s="12" t="s">
        <v>104</v>
      </c>
      <c r="D69" s="5">
        <v>1409</v>
      </c>
      <c r="E69" s="17">
        <v>2</v>
      </c>
      <c r="F69" s="19">
        <f t="shared" ca="1" si="4"/>
        <v>2.8180000000000001</v>
      </c>
      <c r="G69" s="24">
        <v>2</v>
      </c>
      <c r="H69" s="26">
        <f t="shared" ca="1" si="5"/>
        <v>2.8180000000000001</v>
      </c>
    </row>
    <row r="70" spans="1:8" ht="16.5" x14ac:dyDescent="0.25">
      <c r="A70" s="28">
        <v>68</v>
      </c>
      <c r="B70" s="9" t="s">
        <v>59</v>
      </c>
      <c r="C70" s="12" t="s">
        <v>104</v>
      </c>
      <c r="D70" s="5">
        <v>1200</v>
      </c>
      <c r="E70" s="17">
        <v>2</v>
      </c>
      <c r="F70" s="19">
        <f t="shared" ca="1" si="4"/>
        <v>2.4</v>
      </c>
      <c r="G70" s="24">
        <v>2</v>
      </c>
      <c r="H70" s="26">
        <f t="shared" ca="1" si="5"/>
        <v>2.4</v>
      </c>
    </row>
    <row r="71" spans="1:8" ht="16.5" x14ac:dyDescent="0.25">
      <c r="A71" s="28">
        <v>69</v>
      </c>
      <c r="B71" s="9" t="s">
        <v>60</v>
      </c>
      <c r="C71" s="12" t="s">
        <v>104</v>
      </c>
      <c r="D71" s="5">
        <v>1120</v>
      </c>
      <c r="E71" s="17">
        <v>2</v>
      </c>
      <c r="F71" s="19">
        <f t="shared" ca="1" si="4"/>
        <v>2.2400000000000002</v>
      </c>
      <c r="G71" s="24">
        <v>2</v>
      </c>
      <c r="H71" s="26">
        <f t="shared" ca="1" si="5"/>
        <v>2.2400000000000002</v>
      </c>
    </row>
    <row r="72" spans="1:8" ht="16.5" x14ac:dyDescent="0.3">
      <c r="A72" s="28">
        <v>70</v>
      </c>
      <c r="B72" s="9" t="s">
        <v>61</v>
      </c>
      <c r="C72" s="13" t="s">
        <v>107</v>
      </c>
      <c r="D72" s="5">
        <v>1800</v>
      </c>
      <c r="E72" s="17">
        <v>1</v>
      </c>
      <c r="F72" s="19">
        <f t="shared" ca="1" si="4"/>
        <v>1.8</v>
      </c>
      <c r="G72" s="24">
        <v>1</v>
      </c>
      <c r="H72" s="26">
        <f t="shared" ca="1" si="5"/>
        <v>1.8</v>
      </c>
    </row>
    <row r="73" spans="1:8" ht="16.5" x14ac:dyDescent="0.3">
      <c r="A73" s="28">
        <v>71</v>
      </c>
      <c r="B73" s="9" t="s">
        <v>62</v>
      </c>
      <c r="C73" s="12" t="s">
        <v>104</v>
      </c>
      <c r="D73" s="6">
        <v>4200</v>
      </c>
      <c r="E73" s="17">
        <v>10</v>
      </c>
      <c r="F73" s="19">
        <f t="shared" ca="1" si="4"/>
        <v>42</v>
      </c>
      <c r="G73" s="24">
        <v>10</v>
      </c>
      <c r="H73" s="26">
        <f t="shared" ca="1" si="5"/>
        <v>42</v>
      </c>
    </row>
    <row r="74" spans="1:8" ht="49.5" x14ac:dyDescent="0.3">
      <c r="A74" s="28">
        <v>72</v>
      </c>
      <c r="B74" s="9" t="s">
        <v>63</v>
      </c>
      <c r="C74" s="12" t="s">
        <v>106</v>
      </c>
      <c r="D74" s="6">
        <v>16111</v>
      </c>
      <c r="E74" s="17">
        <v>2</v>
      </c>
      <c r="F74" s="19">
        <f t="shared" ca="1" si="4"/>
        <v>32.222000000000001</v>
      </c>
      <c r="G74" s="24">
        <v>2</v>
      </c>
      <c r="H74" s="26">
        <f t="shared" ca="1" si="5"/>
        <v>32.222000000000001</v>
      </c>
    </row>
    <row r="75" spans="1:8" ht="16.5" x14ac:dyDescent="0.3">
      <c r="A75" s="28">
        <v>73</v>
      </c>
      <c r="B75" s="9" t="s">
        <v>64</v>
      </c>
      <c r="C75" s="13" t="s">
        <v>107</v>
      </c>
      <c r="D75" s="5">
        <v>1800</v>
      </c>
      <c r="E75" s="17">
        <v>1</v>
      </c>
      <c r="F75" s="19">
        <f t="shared" ca="1" si="4"/>
        <v>1.8</v>
      </c>
      <c r="G75" s="24">
        <v>1</v>
      </c>
      <c r="H75" s="26">
        <f t="shared" ca="1" si="5"/>
        <v>1.8</v>
      </c>
    </row>
    <row r="76" spans="1:8" ht="16.5" x14ac:dyDescent="0.3">
      <c r="A76" s="28">
        <v>74</v>
      </c>
      <c r="B76" s="9" t="s">
        <v>64</v>
      </c>
      <c r="C76" s="13" t="s">
        <v>107</v>
      </c>
      <c r="D76" s="5">
        <v>1500</v>
      </c>
      <c r="E76" s="17">
        <v>1</v>
      </c>
      <c r="F76" s="19">
        <f t="shared" ca="1" si="4"/>
        <v>1.5</v>
      </c>
      <c r="G76" s="24">
        <v>1</v>
      </c>
      <c r="H76" s="26">
        <f t="shared" ca="1" si="5"/>
        <v>1.5</v>
      </c>
    </row>
    <row r="77" spans="1:8" ht="16.5" x14ac:dyDescent="0.3">
      <c r="A77" s="28">
        <v>75</v>
      </c>
      <c r="B77" s="9" t="s">
        <v>65</v>
      </c>
      <c r="C77" s="13" t="s">
        <v>107</v>
      </c>
      <c r="D77" s="5">
        <v>2700</v>
      </c>
      <c r="E77" s="17">
        <v>2</v>
      </c>
      <c r="F77" s="19">
        <f t="shared" ca="1" si="4"/>
        <v>5.4</v>
      </c>
      <c r="G77" s="24">
        <v>2</v>
      </c>
      <c r="H77" s="26">
        <f t="shared" ca="1" si="5"/>
        <v>5.4</v>
      </c>
    </row>
    <row r="78" spans="1:8" ht="16.5" x14ac:dyDescent="0.3">
      <c r="A78" s="28">
        <v>76</v>
      </c>
      <c r="B78" s="9" t="s">
        <v>66</v>
      </c>
      <c r="C78" s="13" t="s">
        <v>107</v>
      </c>
      <c r="D78" s="5">
        <v>1700</v>
      </c>
      <c r="E78" s="17">
        <v>2</v>
      </c>
      <c r="F78" s="19">
        <f t="shared" ca="1" si="4"/>
        <v>3.4</v>
      </c>
      <c r="G78" s="24">
        <v>2</v>
      </c>
      <c r="H78" s="26">
        <f t="shared" ca="1" si="5"/>
        <v>3.4</v>
      </c>
    </row>
    <row r="79" spans="1:8" ht="16.5" x14ac:dyDescent="0.3">
      <c r="A79" s="28">
        <v>77</v>
      </c>
      <c r="B79" s="9" t="s">
        <v>67</v>
      </c>
      <c r="C79" s="13" t="s">
        <v>107</v>
      </c>
      <c r="D79" s="5">
        <v>1500</v>
      </c>
      <c r="E79" s="17">
        <v>6</v>
      </c>
      <c r="F79" s="19">
        <f t="shared" ca="1" si="4"/>
        <v>9</v>
      </c>
      <c r="G79" s="24">
        <v>6</v>
      </c>
      <c r="H79" s="26">
        <f t="shared" ca="1" si="5"/>
        <v>9</v>
      </c>
    </row>
    <row r="80" spans="1:8" ht="16.5" x14ac:dyDescent="0.3">
      <c r="A80" s="28">
        <v>78</v>
      </c>
      <c r="B80" s="9" t="s">
        <v>52</v>
      </c>
      <c r="C80" s="13" t="s">
        <v>107</v>
      </c>
      <c r="D80" s="5">
        <v>2967</v>
      </c>
      <c r="E80" s="17">
        <v>4</v>
      </c>
      <c r="F80" s="19">
        <f t="shared" ca="1" si="4"/>
        <v>11.868</v>
      </c>
      <c r="G80" s="24">
        <v>4</v>
      </c>
      <c r="H80" s="26">
        <f t="shared" ca="1" si="5"/>
        <v>11.868</v>
      </c>
    </row>
    <row r="81" spans="1:8" ht="16.5" x14ac:dyDescent="0.3">
      <c r="A81" s="28">
        <v>79</v>
      </c>
      <c r="B81" s="9" t="s">
        <v>68</v>
      </c>
      <c r="C81" s="13" t="s">
        <v>107</v>
      </c>
      <c r="D81" s="5">
        <v>3000</v>
      </c>
      <c r="E81" s="17">
        <v>4</v>
      </c>
      <c r="F81" s="19">
        <f t="shared" ca="1" si="4"/>
        <v>12</v>
      </c>
      <c r="G81" s="24">
        <v>4</v>
      </c>
      <c r="H81" s="26">
        <f t="shared" ca="1" si="5"/>
        <v>12</v>
      </c>
    </row>
    <row r="82" spans="1:8" ht="16.5" x14ac:dyDescent="0.3">
      <c r="A82" s="28">
        <v>80</v>
      </c>
      <c r="B82" s="9" t="s">
        <v>69</v>
      </c>
      <c r="C82" s="13" t="s">
        <v>107</v>
      </c>
      <c r="D82" s="5">
        <v>3000</v>
      </c>
      <c r="E82" s="17">
        <v>2</v>
      </c>
      <c r="F82" s="19">
        <f t="shared" ca="1" si="4"/>
        <v>6</v>
      </c>
      <c r="G82" s="24">
        <v>2</v>
      </c>
      <c r="H82" s="26">
        <f t="shared" ca="1" si="5"/>
        <v>6</v>
      </c>
    </row>
    <row r="83" spans="1:8" ht="16.5" x14ac:dyDescent="0.25">
      <c r="A83" s="28">
        <v>81</v>
      </c>
      <c r="B83" s="9" t="s">
        <v>70</v>
      </c>
      <c r="C83" s="12" t="s">
        <v>106</v>
      </c>
      <c r="D83" s="5">
        <v>27750</v>
      </c>
      <c r="E83" s="17">
        <v>1</v>
      </c>
      <c r="F83" s="19">
        <f t="shared" ca="1" si="4"/>
        <v>27.75</v>
      </c>
      <c r="G83" s="24">
        <v>1</v>
      </c>
      <c r="H83" s="26">
        <f t="shared" ca="1" si="5"/>
        <v>27.75</v>
      </c>
    </row>
    <row r="84" spans="1:8" ht="16.5" x14ac:dyDescent="0.25">
      <c r="A84" s="28">
        <v>82</v>
      </c>
      <c r="B84" s="9" t="s">
        <v>71</v>
      </c>
      <c r="C84" s="12" t="s">
        <v>106</v>
      </c>
      <c r="D84" s="5">
        <v>17250</v>
      </c>
      <c r="E84" s="17">
        <v>1</v>
      </c>
      <c r="F84" s="19">
        <f t="shared" ca="1" si="4"/>
        <v>17.25</v>
      </c>
      <c r="G84" s="24">
        <v>1</v>
      </c>
      <c r="H84" s="26">
        <f t="shared" ca="1" si="5"/>
        <v>17.25</v>
      </c>
    </row>
    <row r="85" spans="1:8" ht="33" x14ac:dyDescent="0.25">
      <c r="A85" s="28">
        <v>83</v>
      </c>
      <c r="B85" s="9" t="s">
        <v>72</v>
      </c>
      <c r="C85" s="9" t="s">
        <v>128</v>
      </c>
      <c r="D85" s="5">
        <v>100000</v>
      </c>
      <c r="E85" s="17">
        <v>1</v>
      </c>
      <c r="F85" s="19">
        <f t="shared" ca="1" si="4"/>
        <v>100</v>
      </c>
      <c r="G85" s="24">
        <v>1</v>
      </c>
      <c r="H85" s="26">
        <f t="shared" ca="1" si="5"/>
        <v>100</v>
      </c>
    </row>
    <row r="86" spans="1:8" ht="16.5" x14ac:dyDescent="0.25">
      <c r="A86" s="28">
        <v>84</v>
      </c>
      <c r="B86" s="9" t="s">
        <v>73</v>
      </c>
      <c r="C86" s="9" t="s">
        <v>125</v>
      </c>
      <c r="D86" s="5">
        <v>64350</v>
      </c>
      <c r="E86" s="17">
        <v>1</v>
      </c>
      <c r="F86" s="19">
        <f t="shared" ca="1" si="4"/>
        <v>64.349999999999994</v>
      </c>
      <c r="G86" s="24">
        <v>1</v>
      </c>
      <c r="H86" s="26">
        <f t="shared" ca="1" si="5"/>
        <v>64.349999999999994</v>
      </c>
    </row>
    <row r="87" spans="1:8" ht="16.5" x14ac:dyDescent="0.25">
      <c r="A87" s="28">
        <v>85</v>
      </c>
      <c r="B87" s="9" t="s">
        <v>74</v>
      </c>
      <c r="C87" s="11" t="s">
        <v>103</v>
      </c>
      <c r="D87" s="5">
        <v>244633</v>
      </c>
      <c r="E87" s="17">
        <v>4</v>
      </c>
      <c r="F87" s="19">
        <f t="shared" ca="1" si="4"/>
        <v>978.53200000000004</v>
      </c>
      <c r="G87" s="24">
        <v>4</v>
      </c>
      <c r="H87" s="26">
        <f t="shared" ca="1" si="5"/>
        <v>978.53200000000004</v>
      </c>
    </row>
    <row r="88" spans="1:8" ht="16.5" x14ac:dyDescent="0.25">
      <c r="A88" s="28">
        <v>86</v>
      </c>
      <c r="B88" s="9" t="s">
        <v>75</v>
      </c>
      <c r="C88" s="12" t="s">
        <v>105</v>
      </c>
      <c r="D88" s="5">
        <v>143680</v>
      </c>
      <c r="E88" s="17">
        <v>1</v>
      </c>
      <c r="F88" s="19">
        <f t="shared" ca="1" si="4"/>
        <v>143.68</v>
      </c>
      <c r="G88" s="24">
        <v>1</v>
      </c>
      <c r="H88" s="26">
        <f t="shared" ca="1" si="5"/>
        <v>143.68</v>
      </c>
    </row>
    <row r="89" spans="1:8" ht="16.5" x14ac:dyDescent="0.25">
      <c r="A89" s="28">
        <v>87</v>
      </c>
      <c r="B89" s="9" t="s">
        <v>76</v>
      </c>
      <c r="C89" s="11" t="s">
        <v>103</v>
      </c>
      <c r="D89" s="5">
        <v>144796</v>
      </c>
      <c r="E89" s="17">
        <v>1</v>
      </c>
      <c r="F89" s="19">
        <f t="shared" ca="1" si="4"/>
        <v>144.79599999999999</v>
      </c>
      <c r="G89" s="24">
        <v>1</v>
      </c>
      <c r="H89" s="26">
        <f t="shared" ca="1" si="5"/>
        <v>144.79599999999999</v>
      </c>
    </row>
    <row r="90" spans="1:8" ht="16.5" x14ac:dyDescent="0.25">
      <c r="A90" s="28">
        <v>88</v>
      </c>
      <c r="B90" s="9" t="s">
        <v>77</v>
      </c>
      <c r="C90" s="12" t="s">
        <v>105</v>
      </c>
      <c r="D90" s="5">
        <v>48670</v>
      </c>
      <c r="E90" s="17">
        <v>1</v>
      </c>
      <c r="F90" s="19">
        <f t="shared" ca="1" si="4"/>
        <v>48.67</v>
      </c>
      <c r="G90" s="24">
        <v>1</v>
      </c>
      <c r="H90" s="26">
        <f t="shared" ca="1" si="5"/>
        <v>48.67</v>
      </c>
    </row>
    <row r="91" spans="1:8" ht="16.5" x14ac:dyDescent="0.3">
      <c r="A91" s="28">
        <v>89</v>
      </c>
      <c r="B91" s="9" t="s">
        <v>78</v>
      </c>
      <c r="C91" s="9" t="s">
        <v>112</v>
      </c>
      <c r="D91" s="5">
        <v>44460</v>
      </c>
      <c r="E91" s="16">
        <v>1</v>
      </c>
      <c r="F91" s="19">
        <f t="shared" ca="1" si="4"/>
        <v>44.46</v>
      </c>
      <c r="G91" s="23">
        <v>1</v>
      </c>
      <c r="H91" s="26">
        <f t="shared" ca="1" si="5"/>
        <v>44.46</v>
      </c>
    </row>
    <row r="92" spans="1:8" ht="33" x14ac:dyDescent="0.25">
      <c r="A92" s="28">
        <v>90</v>
      </c>
      <c r="B92" s="9" t="s">
        <v>2</v>
      </c>
      <c r="C92" s="9" t="s">
        <v>118</v>
      </c>
      <c r="D92" s="5">
        <v>23334</v>
      </c>
      <c r="E92" s="17">
        <v>2</v>
      </c>
      <c r="F92" s="19">
        <f t="shared" ca="1" si="4"/>
        <v>46.667999999999999</v>
      </c>
      <c r="G92" s="24">
        <v>2</v>
      </c>
      <c r="H92" s="26">
        <f t="shared" ca="1" si="5"/>
        <v>46.667999999999999</v>
      </c>
    </row>
    <row r="93" spans="1:8" ht="16.5" x14ac:dyDescent="0.25">
      <c r="A93" s="28">
        <v>91</v>
      </c>
      <c r="B93" s="9" t="s">
        <v>79</v>
      </c>
      <c r="C93" s="9" t="s">
        <v>113</v>
      </c>
      <c r="D93" s="5">
        <v>16934</v>
      </c>
      <c r="E93" s="17">
        <v>1</v>
      </c>
      <c r="F93" s="19">
        <f t="shared" ca="1" si="4"/>
        <v>16.934000000000001</v>
      </c>
      <c r="G93" s="24">
        <v>1</v>
      </c>
      <c r="H93" s="26">
        <f t="shared" ca="1" si="5"/>
        <v>16.934000000000001</v>
      </c>
    </row>
    <row r="94" spans="1:8" ht="16.5" x14ac:dyDescent="0.25">
      <c r="A94" s="28">
        <v>92</v>
      </c>
      <c r="B94" s="9" t="s">
        <v>80</v>
      </c>
      <c r="C94" s="12" t="s">
        <v>106</v>
      </c>
      <c r="D94" s="5">
        <v>49333</v>
      </c>
      <c r="E94" s="17">
        <v>1</v>
      </c>
      <c r="F94" s="19">
        <f t="shared" ca="1" si="4"/>
        <v>49.332999999999998</v>
      </c>
      <c r="G94" s="24">
        <v>1</v>
      </c>
      <c r="H94" s="26">
        <f t="shared" ca="1" si="5"/>
        <v>49.332999999999998</v>
      </c>
    </row>
    <row r="95" spans="1:8" ht="16.5" x14ac:dyDescent="0.25">
      <c r="A95" s="28">
        <v>93</v>
      </c>
      <c r="B95" s="9" t="s">
        <v>81</v>
      </c>
      <c r="C95" s="9" t="s">
        <v>113</v>
      </c>
      <c r="D95" s="5">
        <v>82667</v>
      </c>
      <c r="E95" s="17">
        <v>1</v>
      </c>
      <c r="F95" s="19">
        <f t="shared" ca="1" si="4"/>
        <v>82.667000000000002</v>
      </c>
      <c r="G95" s="24">
        <v>1</v>
      </c>
      <c r="H95" s="26">
        <f t="shared" ca="1" si="5"/>
        <v>82.667000000000002</v>
      </c>
    </row>
    <row r="96" spans="1:8" ht="49.5" x14ac:dyDescent="0.25">
      <c r="A96" s="28">
        <v>94</v>
      </c>
      <c r="B96" s="9" t="s">
        <v>82</v>
      </c>
      <c r="C96" s="9" t="s">
        <v>113</v>
      </c>
      <c r="D96" s="5">
        <v>45000</v>
      </c>
      <c r="E96" s="17">
        <v>1</v>
      </c>
      <c r="F96" s="19">
        <f t="shared" ca="1" si="4"/>
        <v>45</v>
      </c>
      <c r="G96" s="24">
        <v>1</v>
      </c>
      <c r="H96" s="26">
        <f t="shared" ca="1" si="5"/>
        <v>45</v>
      </c>
    </row>
    <row r="97" spans="1:8" ht="33" x14ac:dyDescent="0.25">
      <c r="A97" s="28">
        <v>95</v>
      </c>
      <c r="B97" s="9" t="s">
        <v>83</v>
      </c>
      <c r="C97" s="9" t="s">
        <v>118</v>
      </c>
      <c r="D97" s="5">
        <v>20000</v>
      </c>
      <c r="E97" s="17">
        <v>1</v>
      </c>
      <c r="F97" s="19">
        <f t="shared" ca="1" si="4"/>
        <v>20</v>
      </c>
      <c r="G97" s="24">
        <v>1</v>
      </c>
      <c r="H97" s="26">
        <f t="shared" ca="1" si="5"/>
        <v>20</v>
      </c>
    </row>
    <row r="98" spans="1:8" ht="33" x14ac:dyDescent="0.25">
      <c r="A98" s="28">
        <v>96</v>
      </c>
      <c r="B98" s="9" t="s">
        <v>84</v>
      </c>
      <c r="C98" s="9" t="s">
        <v>118</v>
      </c>
      <c r="D98" s="5">
        <v>3000</v>
      </c>
      <c r="E98" s="17">
        <v>2</v>
      </c>
      <c r="F98" s="19">
        <f t="shared" ca="1" si="4"/>
        <v>6</v>
      </c>
      <c r="G98" s="24">
        <v>2</v>
      </c>
      <c r="H98" s="26">
        <f t="shared" ca="1" si="5"/>
        <v>6</v>
      </c>
    </row>
    <row r="99" spans="1:8" ht="49.5" x14ac:dyDescent="0.25">
      <c r="A99" s="28">
        <v>97</v>
      </c>
      <c r="B99" s="9" t="s">
        <v>85</v>
      </c>
      <c r="C99" s="9" t="s">
        <v>113</v>
      </c>
      <c r="D99" s="5">
        <v>100000</v>
      </c>
      <c r="E99" s="17">
        <v>1</v>
      </c>
      <c r="F99" s="19">
        <f t="shared" ref="F99:F110" ca="1" si="6">+E99*$F99/1000</f>
        <v>100</v>
      </c>
      <c r="G99" s="24">
        <v>1</v>
      </c>
      <c r="H99" s="26">
        <f t="shared" ref="H99:H110" ca="1" si="7">+G99*$F99/1000</f>
        <v>100</v>
      </c>
    </row>
    <row r="100" spans="1:8" ht="33" x14ac:dyDescent="0.25">
      <c r="A100" s="28">
        <v>98</v>
      </c>
      <c r="B100" s="9" t="s">
        <v>86</v>
      </c>
      <c r="C100" s="9" t="s">
        <v>121</v>
      </c>
      <c r="D100" s="5">
        <v>80000</v>
      </c>
      <c r="E100" s="17">
        <v>1</v>
      </c>
      <c r="F100" s="19">
        <f t="shared" ca="1" si="6"/>
        <v>80</v>
      </c>
      <c r="G100" s="24">
        <v>1</v>
      </c>
      <c r="H100" s="26">
        <f t="shared" ca="1" si="7"/>
        <v>80</v>
      </c>
    </row>
    <row r="101" spans="1:8" ht="16.5" x14ac:dyDescent="0.3">
      <c r="A101" s="28">
        <v>99</v>
      </c>
      <c r="B101" s="9" t="s">
        <v>87</v>
      </c>
      <c r="C101" s="9" t="s">
        <v>130</v>
      </c>
      <c r="D101" s="5">
        <v>241530</v>
      </c>
      <c r="E101" s="16">
        <v>1</v>
      </c>
      <c r="F101" s="19">
        <f t="shared" ca="1" si="6"/>
        <v>241.53</v>
      </c>
      <c r="G101" s="23">
        <v>1</v>
      </c>
      <c r="H101" s="26">
        <f t="shared" ca="1" si="7"/>
        <v>241.53</v>
      </c>
    </row>
    <row r="102" spans="1:8" ht="16.5" x14ac:dyDescent="0.25">
      <c r="A102" s="28">
        <v>100</v>
      </c>
      <c r="B102" s="9" t="s">
        <v>88</v>
      </c>
      <c r="C102" s="9" t="s">
        <v>130</v>
      </c>
      <c r="D102" s="5">
        <v>348340</v>
      </c>
      <c r="E102" s="17">
        <v>1</v>
      </c>
      <c r="F102" s="19">
        <f t="shared" ca="1" si="6"/>
        <v>348.34</v>
      </c>
      <c r="G102" s="24">
        <v>1</v>
      </c>
      <c r="H102" s="26">
        <f t="shared" ca="1" si="7"/>
        <v>348.34</v>
      </c>
    </row>
    <row r="103" spans="1:8" ht="16.5" x14ac:dyDescent="0.25">
      <c r="A103" s="28">
        <v>101</v>
      </c>
      <c r="B103" s="9" t="s">
        <v>89</v>
      </c>
      <c r="C103" s="9" t="s">
        <v>126</v>
      </c>
      <c r="D103" s="5">
        <v>20000</v>
      </c>
      <c r="E103" s="17">
        <v>1</v>
      </c>
      <c r="F103" s="19">
        <f t="shared" ca="1" si="6"/>
        <v>20</v>
      </c>
      <c r="G103" s="24">
        <v>1</v>
      </c>
      <c r="H103" s="26">
        <f t="shared" ca="1" si="7"/>
        <v>20</v>
      </c>
    </row>
    <row r="104" spans="1:8" ht="33" x14ac:dyDescent="0.25">
      <c r="A104" s="28">
        <v>102</v>
      </c>
      <c r="B104" s="9" t="s">
        <v>90</v>
      </c>
      <c r="C104" s="9" t="s">
        <v>112</v>
      </c>
      <c r="D104" s="5">
        <v>11234</v>
      </c>
      <c r="E104" s="17">
        <v>6</v>
      </c>
      <c r="F104" s="19">
        <f t="shared" ca="1" si="6"/>
        <v>67.403999999999996</v>
      </c>
      <c r="G104" s="24">
        <v>2</v>
      </c>
      <c r="H104" s="26">
        <f t="shared" ca="1" si="7"/>
        <v>22.468</v>
      </c>
    </row>
    <row r="105" spans="1:8" ht="16.5" x14ac:dyDescent="0.3">
      <c r="A105" s="28">
        <v>103</v>
      </c>
      <c r="B105" s="9" t="s">
        <v>91</v>
      </c>
      <c r="C105" s="9" t="s">
        <v>122</v>
      </c>
      <c r="D105" s="5">
        <v>266000</v>
      </c>
      <c r="E105" s="16">
        <v>1</v>
      </c>
      <c r="F105" s="19">
        <f t="shared" ca="1" si="6"/>
        <v>266</v>
      </c>
      <c r="G105" s="23">
        <v>1</v>
      </c>
      <c r="H105" s="26">
        <f t="shared" ca="1" si="7"/>
        <v>266</v>
      </c>
    </row>
    <row r="106" spans="1:8" ht="16.5" x14ac:dyDescent="0.3">
      <c r="A106" s="28">
        <v>104</v>
      </c>
      <c r="B106" s="9" t="s">
        <v>92</v>
      </c>
      <c r="C106" s="9" t="s">
        <v>123</v>
      </c>
      <c r="D106" s="5">
        <v>21333</v>
      </c>
      <c r="E106" s="16">
        <v>1</v>
      </c>
      <c r="F106" s="19">
        <f t="shared" ca="1" si="6"/>
        <v>21.332999999999998</v>
      </c>
      <c r="G106" s="23">
        <v>1</v>
      </c>
      <c r="H106" s="26">
        <f t="shared" ca="1" si="7"/>
        <v>21.332999999999998</v>
      </c>
    </row>
    <row r="107" spans="1:8" ht="16.5" x14ac:dyDescent="0.3">
      <c r="A107" s="28">
        <v>105</v>
      </c>
      <c r="B107" s="9" t="s">
        <v>93</v>
      </c>
      <c r="C107" s="9" t="s">
        <v>132</v>
      </c>
      <c r="D107" s="5">
        <v>349400</v>
      </c>
      <c r="E107" s="16">
        <v>1</v>
      </c>
      <c r="F107" s="19">
        <f t="shared" ca="1" si="6"/>
        <v>349.4</v>
      </c>
      <c r="G107" s="23">
        <v>1</v>
      </c>
      <c r="H107" s="26">
        <f t="shared" ca="1" si="7"/>
        <v>349.4</v>
      </c>
    </row>
    <row r="108" spans="1:8" ht="16.5" x14ac:dyDescent="0.3">
      <c r="A108" s="28">
        <v>106</v>
      </c>
      <c r="B108" s="9" t="s">
        <v>94</v>
      </c>
      <c r="C108" s="9" t="s">
        <v>123</v>
      </c>
      <c r="D108" s="5">
        <v>14999</v>
      </c>
      <c r="E108" s="16">
        <v>1</v>
      </c>
      <c r="F108" s="19">
        <f t="shared" ca="1" si="6"/>
        <v>14.999000000000001</v>
      </c>
      <c r="G108" s="23">
        <v>1</v>
      </c>
      <c r="H108" s="26">
        <f t="shared" ca="1" si="7"/>
        <v>14.999000000000001</v>
      </c>
    </row>
    <row r="109" spans="1:8" ht="16.5" x14ac:dyDescent="0.3">
      <c r="A109" s="28">
        <v>107</v>
      </c>
      <c r="B109" s="9" t="s">
        <v>95</v>
      </c>
      <c r="C109" s="9" t="s">
        <v>115</v>
      </c>
      <c r="D109" s="5">
        <v>225067</v>
      </c>
      <c r="E109" s="16">
        <v>1</v>
      </c>
      <c r="F109" s="19">
        <f t="shared" ca="1" si="6"/>
        <v>225.06700000000001</v>
      </c>
      <c r="G109" s="23">
        <v>1</v>
      </c>
      <c r="H109" s="26">
        <f t="shared" ca="1" si="7"/>
        <v>225.06700000000001</v>
      </c>
    </row>
    <row r="110" spans="1:8" ht="16.5" x14ac:dyDescent="0.3">
      <c r="A110" s="28">
        <v>108</v>
      </c>
      <c r="B110" s="9" t="s">
        <v>96</v>
      </c>
      <c r="C110" s="9" t="s">
        <v>115</v>
      </c>
      <c r="D110" s="5">
        <v>185000</v>
      </c>
      <c r="E110" s="16">
        <v>1</v>
      </c>
      <c r="F110" s="19">
        <f t="shared" ca="1" si="6"/>
        <v>185</v>
      </c>
      <c r="G110" s="23">
        <v>1</v>
      </c>
      <c r="H110" s="26">
        <f t="shared" ca="1" si="7"/>
        <v>185</v>
      </c>
    </row>
  </sheetData>
  <mergeCells count="6">
    <mergeCell ref="G1:H1"/>
    <mergeCell ref="A1:A2"/>
    <mergeCell ref="B1:B2"/>
    <mergeCell ref="C1:C2"/>
    <mergeCell ref="D1:D2"/>
    <mergeCell ref="E1:F1"/>
  </mergeCells>
  <hyperlinks>
    <hyperlink ref="C20" r:id="rId1" display="https://eauction.armeps.am/hy/procurer/bo_details/tid/31045/status/6/id/324559/" xr:uid="{B65FF6A0-1762-4E9C-8B27-9D55EA7549A9}"/>
    <hyperlink ref="C45" r:id="rId2" display="https://eauction.armeps.am/hy/procurer/bo_details/tid/31045/status/6/id/755042/" xr:uid="{088E53AC-1007-4022-93FC-C8DCF591C56E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 (2)</vt:lpstr>
      <vt:lpstr>Лист1</vt:lpstr>
      <vt:lpstr>'Лист1 (2)'!Заголовки_для_печати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keywords>https:/mul2-edu.gov.am/tasks/1477260/oneclick/d7560c55e3a3.xlsx?token=1e31d12dd1e48f2cecbcb1d2d9defe2b</cp:keywords>
  <cp:lastModifiedBy>User</cp:lastModifiedBy>
  <cp:lastPrinted>2025-04-04T07:18:29Z</cp:lastPrinted>
  <dcterms:created xsi:type="dcterms:W3CDTF">2024-01-04T12:54:00Z</dcterms:created>
  <dcterms:modified xsi:type="dcterms:W3CDTF">2025-04-04T12:23:06Z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8427460DA34E4A38BA89010C4AFAD8B4_12</vt:lpwstr>
  </property>
  <property fmtid="{D5CDD505-2E9C-101B-9397-08002B2CF9AE}" pid="3" name="KSOProductBuildVer">
    <vt:lpwstr>1033-12.2.0.13431</vt:lpwstr>
  </property>
</Properties>
</file>